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760" windowWidth="18930" windowHeight="7200" tabRatio="871" activeTab="0"/>
  </bookViews>
  <sheets>
    <sheet name="专业进程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<sst xmlns="http://schemas.openxmlformats.org/spreadsheetml/2006/main" count="835" uniqueCount="328">
  <si>
    <t>workload</t>
  </si>
  <si>
    <t>Labour Education</t>
  </si>
  <si>
    <t>Mental Health of Undergraduate</t>
  </si>
  <si>
    <t>大学英语</t>
  </si>
  <si>
    <t>军事技能</t>
  </si>
  <si>
    <t>公共选修课</t>
  </si>
  <si>
    <t>Employment Guidance for College Students</t>
  </si>
  <si>
    <t>Entrepreneurial Base</t>
  </si>
  <si>
    <t>College Students Career Planning</t>
  </si>
  <si>
    <t>Military theory Education</t>
  </si>
  <si>
    <t>Military Skill</t>
  </si>
  <si>
    <t>素质教育模块</t>
  </si>
  <si>
    <t>创新创业教育模块</t>
  </si>
  <si>
    <t>思想政治理论素养模块</t>
  </si>
  <si>
    <t>武装部</t>
  </si>
  <si>
    <t>基实中心</t>
  </si>
  <si>
    <t>基实中心</t>
  </si>
  <si>
    <t>就业中心</t>
  </si>
  <si>
    <t>武装部</t>
  </si>
  <si>
    <t>体艺部</t>
  </si>
  <si>
    <t>教育学院</t>
  </si>
  <si>
    <t>Physical EducationI</t>
  </si>
  <si>
    <t>Physical EducationII</t>
  </si>
  <si>
    <t>Physical EducationIII</t>
  </si>
  <si>
    <t>Physical EducationIV</t>
  </si>
  <si>
    <t>Art EducationI</t>
  </si>
  <si>
    <t>Art EducationII</t>
  </si>
  <si>
    <t>3151100304</t>
  </si>
  <si>
    <t>2周</t>
  </si>
  <si>
    <t>3周</t>
  </si>
  <si>
    <t>4周</t>
  </si>
  <si>
    <t>12周</t>
  </si>
  <si>
    <t>专必</t>
  </si>
  <si>
    <t>查</t>
  </si>
  <si>
    <t>3131100004</t>
  </si>
  <si>
    <t>3131100003</t>
  </si>
  <si>
    <t>3151100101</t>
  </si>
  <si>
    <t>1061100001</t>
  </si>
  <si>
    <t>1061100002</t>
  </si>
  <si>
    <t>6181100001</t>
  </si>
  <si>
    <t>1051100002</t>
  </si>
  <si>
    <t>数学与自然科学类</t>
  </si>
  <si>
    <t>3021100001</t>
  </si>
  <si>
    <t>3021100002</t>
  </si>
  <si>
    <t>3021100003</t>
  </si>
  <si>
    <t>3021100004</t>
  </si>
  <si>
    <t>3021100006</t>
  </si>
  <si>
    <t>复变函数与积分变换</t>
  </si>
  <si>
    <t>3011100061</t>
  </si>
  <si>
    <t>3011100062</t>
  </si>
  <si>
    <t>大学数学模块</t>
  </si>
  <si>
    <t>大学物理模块</t>
  </si>
  <si>
    <t>大学物理A</t>
  </si>
  <si>
    <t>大学物理B</t>
  </si>
  <si>
    <t>3011303001</t>
  </si>
  <si>
    <t>3011303002</t>
  </si>
  <si>
    <t>3011303003</t>
  </si>
  <si>
    <t>3011303004</t>
  </si>
  <si>
    <t>3011303005</t>
  </si>
  <si>
    <t>3011303006</t>
  </si>
  <si>
    <t>专业导论</t>
  </si>
  <si>
    <t>学科前沿</t>
  </si>
  <si>
    <t>研究方法</t>
  </si>
  <si>
    <t>工程伦理</t>
  </si>
  <si>
    <t>工程经济学</t>
  </si>
  <si>
    <t>环境科学概论</t>
  </si>
  <si>
    <t>查</t>
  </si>
  <si>
    <t>基实中心</t>
  </si>
  <si>
    <t>电路</t>
  </si>
  <si>
    <t>机械制图与CAD</t>
  </si>
  <si>
    <t>数字电子技术</t>
  </si>
  <si>
    <t>模拟电子技术</t>
  </si>
  <si>
    <t>自动控制原理</t>
  </si>
  <si>
    <t>面向过程的程序设计</t>
  </si>
  <si>
    <t>电机及拖动基础</t>
  </si>
  <si>
    <t>传感器与检测技术</t>
  </si>
  <si>
    <t>电力电子技术</t>
  </si>
  <si>
    <t>微机原理与接口技术</t>
  </si>
  <si>
    <t>现代控制理论</t>
  </si>
  <si>
    <t>工具软件应用</t>
  </si>
  <si>
    <t>自动化专业英语</t>
  </si>
  <si>
    <t>信号分析与处理</t>
  </si>
  <si>
    <t>计算机控制技术</t>
  </si>
  <si>
    <t>电气控制技术</t>
  </si>
  <si>
    <t>运动控制</t>
  </si>
  <si>
    <t>过程控制与仪表</t>
  </si>
  <si>
    <t>3011303009</t>
  </si>
  <si>
    <t>3011303010</t>
  </si>
  <si>
    <t>3011303011</t>
  </si>
  <si>
    <t>3011303012</t>
  </si>
  <si>
    <t>3011303013</t>
  </si>
  <si>
    <t>3011303014</t>
  </si>
  <si>
    <t>3011303015</t>
  </si>
  <si>
    <t>工业控制基础（二选一）</t>
  </si>
  <si>
    <t>电子技术</t>
  </si>
  <si>
    <t>专业选修方向1：机器人工程与控制方向</t>
  </si>
  <si>
    <t>模式识别</t>
  </si>
  <si>
    <t>嵌入式系统设计</t>
  </si>
  <si>
    <t>3011403028</t>
  </si>
  <si>
    <t>机器人驱动与控制</t>
  </si>
  <si>
    <t>DCS系统与现场总线</t>
  </si>
  <si>
    <t>工业机器人应用技术</t>
  </si>
  <si>
    <t>方向综合课程设计</t>
  </si>
  <si>
    <t>电气工程基础</t>
  </si>
  <si>
    <t>继电保护</t>
  </si>
  <si>
    <t>供配电技术</t>
  </si>
  <si>
    <t>新能源发电与并网</t>
  </si>
  <si>
    <t>储能系统与控制</t>
  </si>
  <si>
    <t>专选</t>
  </si>
  <si>
    <t>Morality Cultivation and Basics of Law</t>
  </si>
  <si>
    <t>Outline of Chinese Modern History</t>
  </si>
  <si>
    <t>Marxism</t>
  </si>
  <si>
    <t>Mao Zedong Thonght and Theoretical System of Chinese Socialism</t>
  </si>
  <si>
    <t>Situation and Policy</t>
  </si>
  <si>
    <t>Metalworking practice</t>
  </si>
  <si>
    <t>Electrical and electronic pratice</t>
  </si>
  <si>
    <t>PAC system RX3i system practice</t>
  </si>
  <si>
    <t>Automation system practice</t>
  </si>
  <si>
    <t>Graduation practice</t>
  </si>
  <si>
    <t>Graduation project (Dissertation)</t>
  </si>
  <si>
    <t>College Physics A</t>
  </si>
  <si>
    <t>College Physics B</t>
  </si>
  <si>
    <t>Procedure oriented programming</t>
  </si>
  <si>
    <t>Computer control technology</t>
  </si>
  <si>
    <t>Application of professional software tools</t>
  </si>
  <si>
    <t xml:space="preserve">Mechanical engineering fundamentals </t>
  </si>
  <si>
    <t>Sensor and detection technology</t>
  </si>
  <si>
    <t>Electrical  control technology</t>
  </si>
  <si>
    <t>Specified English for Automation</t>
  </si>
  <si>
    <t>Electrical Engineering Foundation</t>
  </si>
  <si>
    <t>Relay protection</t>
  </si>
  <si>
    <t>Process Control System and Instrument</t>
  </si>
  <si>
    <t>Signal analysis and processing</t>
  </si>
  <si>
    <t>Principle &amp; Interface Technique of Micro-computer</t>
  </si>
  <si>
    <t>Modern Control Theory</t>
  </si>
  <si>
    <t>Power Electronics</t>
  </si>
  <si>
    <t>Fundamentals of Electrical Machines and Drives</t>
  </si>
  <si>
    <t>Essentials of Pattern Recognition</t>
  </si>
  <si>
    <t>Design of Embedded System</t>
  </si>
  <si>
    <t>Robot Drive and Control</t>
  </si>
  <si>
    <t>DCS system and Fieldbus</t>
  </si>
  <si>
    <t>Industrial Robot Application Technology</t>
  </si>
  <si>
    <t>Direction Comprehensive Curriculum Design</t>
  </si>
  <si>
    <t>Power Supply and Distribution Technology</t>
  </si>
  <si>
    <t>Renewable Energy Power Generation and Grid Connection</t>
  </si>
  <si>
    <t>Energy Storage System and Control</t>
  </si>
  <si>
    <t>Motion control</t>
  </si>
  <si>
    <t>Electric Circuits</t>
  </si>
  <si>
    <t>Digital Fundamentals</t>
  </si>
  <si>
    <t>Electronic Devices and Circuit Theory,</t>
  </si>
  <si>
    <t>Automatic Control Principle</t>
  </si>
  <si>
    <t>Advanced mathematics B (Engineering Applied Mathematics B)</t>
  </si>
  <si>
    <t>Linear Algebra</t>
  </si>
  <si>
    <t>Probability  and  Statistics</t>
  </si>
  <si>
    <t>Complex Function and Integral Transform</t>
  </si>
  <si>
    <t>Professional Introduction</t>
  </si>
  <si>
    <t>Discipline Frontier</t>
  </si>
  <si>
    <t>Research Method</t>
  </si>
  <si>
    <t>Engineering Ethics</t>
  </si>
  <si>
    <t>Engineering Economics</t>
  </si>
  <si>
    <t>Introduction to Environmental Science</t>
  </si>
  <si>
    <t>通识教育</t>
  </si>
  <si>
    <t>Advanced mathematics A (Engineering Applied Mathematics A)</t>
  </si>
  <si>
    <t>否</t>
  </si>
  <si>
    <t>是</t>
  </si>
  <si>
    <t>工程素养模块</t>
  </si>
  <si>
    <t>工程基础类</t>
  </si>
  <si>
    <t>劳动教育（理论）</t>
  </si>
  <si>
    <t>劳动教育（实践）</t>
  </si>
  <si>
    <t>电能质量分析</t>
  </si>
  <si>
    <t>电力系统调度自动化</t>
  </si>
  <si>
    <t>智能电网</t>
  </si>
  <si>
    <t>人工智能</t>
  </si>
  <si>
    <t>机器人定位与导航</t>
  </si>
  <si>
    <t>机器人动力学与仿真</t>
  </si>
  <si>
    <t>1051100001</t>
  </si>
  <si>
    <t>3011390007</t>
  </si>
  <si>
    <t>3011390008</t>
  </si>
  <si>
    <t>3111100001</t>
  </si>
  <si>
    <t xml:space="preserve">3141100101 </t>
  </si>
  <si>
    <t xml:space="preserve">3141100102 </t>
  </si>
  <si>
    <t>3011403038</t>
  </si>
  <si>
    <t>3011403039</t>
  </si>
  <si>
    <t>3011403040</t>
  </si>
  <si>
    <t>3011403031</t>
  </si>
  <si>
    <t>3011403032</t>
  </si>
  <si>
    <t>3011403033</t>
  </si>
  <si>
    <t>3011403036</t>
  </si>
  <si>
    <t>3011403041</t>
  </si>
  <si>
    <t>3011403042</t>
  </si>
  <si>
    <t>3011403043</t>
  </si>
  <si>
    <t>Artificial Intelligence</t>
  </si>
  <si>
    <t>Robot dynamics and simulation</t>
  </si>
  <si>
    <t>Robot positioning and navigation</t>
  </si>
  <si>
    <t>Smart grid</t>
  </si>
  <si>
    <t>Dispatching Automation of Power System</t>
  </si>
  <si>
    <t>Power quality analysis</t>
  </si>
  <si>
    <t>思想道德与法治</t>
  </si>
  <si>
    <t>马克思主义基本原理</t>
  </si>
  <si>
    <t>军事理论</t>
  </si>
  <si>
    <t>3131100001</t>
  </si>
  <si>
    <t>3131100002</t>
  </si>
  <si>
    <t>3131100005</t>
  </si>
  <si>
    <t>3131100006</t>
  </si>
  <si>
    <t>公选</t>
  </si>
  <si>
    <t xml:space="preserve"> Practical of Innovation and Entrepreneur</t>
  </si>
  <si>
    <t>中国近现代史纲要</t>
  </si>
  <si>
    <t>毛泽东思想和中国特色社会主义理论体系概论</t>
  </si>
  <si>
    <t>创新创业实践</t>
  </si>
  <si>
    <t>“四史”之一</t>
  </si>
  <si>
    <t>One of the Four  Histories</t>
  </si>
  <si>
    <t>先进学院</t>
  </si>
  <si>
    <t>人大学院</t>
  </si>
  <si>
    <t>小计</t>
  </si>
  <si>
    <t>核心课程</t>
  </si>
  <si>
    <t>大学生职业生涯规划</t>
  </si>
  <si>
    <t>模块代码</t>
  </si>
  <si>
    <t>模块名称</t>
  </si>
  <si>
    <r>
      <t>14.5</t>
    </r>
    <r>
      <rPr>
        <sz val="9"/>
        <rFont val="微软雅黑"/>
        <family val="2"/>
      </rPr>
      <t>（总学分</t>
    </r>
    <r>
      <rPr>
        <sz val="9"/>
        <rFont val="Times New Roman"/>
        <family val="1"/>
      </rPr>
      <t>20.5</t>
    </r>
    <r>
      <rPr>
        <sz val="9"/>
        <rFont val="微软雅黑"/>
        <family val="2"/>
      </rPr>
      <t>，应修</t>
    </r>
    <r>
      <rPr>
        <sz val="9"/>
        <rFont val="Times New Roman"/>
        <family val="1"/>
      </rPr>
      <t>14.5</t>
    </r>
    <r>
      <rPr>
        <sz val="9"/>
        <rFont val="微软雅黑"/>
        <family val="2"/>
      </rPr>
      <t>，其中课程设计必修</t>
    </r>
  </si>
  <si>
    <r>
      <rPr>
        <b/>
        <sz val="9"/>
        <rFont val="宋体"/>
        <family val="0"/>
      </rPr>
      <t>十、教学进程表</t>
    </r>
  </si>
  <si>
    <r>
      <rPr>
        <b/>
        <sz val="9"/>
        <rFont val="宋体"/>
        <family val="0"/>
      </rPr>
      <t>集中实践教学环节</t>
    </r>
  </si>
  <si>
    <r>
      <rPr>
        <b/>
        <sz val="9"/>
        <rFont val="宋体"/>
        <family val="0"/>
      </rPr>
      <t>素质教育集中实践</t>
    </r>
  </si>
  <si>
    <r>
      <rPr>
        <b/>
        <sz val="9"/>
        <rFont val="宋体"/>
        <family val="0"/>
      </rPr>
      <t>学分</t>
    </r>
  </si>
  <si>
    <r>
      <rPr>
        <b/>
        <sz val="9"/>
        <rFont val="宋体"/>
        <family val="0"/>
      </rPr>
      <t>代码</t>
    </r>
  </si>
  <si>
    <r>
      <rPr>
        <b/>
        <sz val="9"/>
        <rFont val="宋体"/>
        <family val="0"/>
      </rPr>
      <t>名称</t>
    </r>
  </si>
  <si>
    <r>
      <rPr>
        <b/>
        <sz val="9"/>
        <rFont val="宋体"/>
        <family val="0"/>
      </rPr>
      <t>英文名称</t>
    </r>
  </si>
  <si>
    <r>
      <rPr>
        <b/>
        <sz val="9"/>
        <rFont val="宋体"/>
        <family val="0"/>
      </rPr>
      <t>课程总学分</t>
    </r>
  </si>
  <si>
    <r>
      <rPr>
        <b/>
        <sz val="9"/>
        <rFont val="宋体"/>
        <family val="0"/>
      </rPr>
      <t>理论学分</t>
    </r>
  </si>
  <si>
    <r>
      <rPr>
        <b/>
        <sz val="9"/>
        <rFont val="宋体"/>
        <family val="0"/>
      </rPr>
      <t>实验学分</t>
    </r>
  </si>
  <si>
    <r>
      <rPr>
        <b/>
        <sz val="9"/>
        <rFont val="宋体"/>
        <family val="0"/>
      </rPr>
      <t>实践学分</t>
    </r>
  </si>
  <si>
    <r>
      <rPr>
        <b/>
        <sz val="9"/>
        <rFont val="宋体"/>
        <family val="0"/>
      </rPr>
      <t>课内</t>
    </r>
  </si>
  <si>
    <r>
      <rPr>
        <b/>
        <sz val="9"/>
        <rFont val="宋体"/>
        <family val="0"/>
      </rPr>
      <t>理论</t>
    </r>
  </si>
  <si>
    <r>
      <rPr>
        <b/>
        <sz val="9"/>
        <rFont val="宋体"/>
        <family val="0"/>
      </rPr>
      <t>实验</t>
    </r>
  </si>
  <si>
    <r>
      <rPr>
        <b/>
        <sz val="9"/>
        <rFont val="宋体"/>
        <family val="0"/>
      </rPr>
      <t>实践</t>
    </r>
  </si>
  <si>
    <r>
      <rPr>
        <b/>
        <sz val="9"/>
        <rFont val="宋体"/>
        <family val="0"/>
      </rPr>
      <t>自主</t>
    </r>
  </si>
  <si>
    <r>
      <rPr>
        <b/>
        <sz val="9"/>
        <rFont val="宋体"/>
        <family val="0"/>
      </rPr>
      <t>模块属性</t>
    </r>
  </si>
  <si>
    <r>
      <rPr>
        <b/>
        <sz val="9"/>
        <rFont val="宋体"/>
        <family val="0"/>
      </rPr>
      <t>考核</t>
    </r>
  </si>
  <si>
    <r>
      <rPr>
        <b/>
        <sz val="9"/>
        <rFont val="宋体"/>
        <family val="0"/>
      </rPr>
      <t>归属</t>
    </r>
  </si>
  <si>
    <t>学位课程</t>
  </si>
  <si>
    <r>
      <rPr>
        <sz val="9"/>
        <rFont val="宋体"/>
        <family val="0"/>
      </rPr>
      <t>公必</t>
    </r>
  </si>
  <si>
    <r>
      <rPr>
        <sz val="9"/>
        <rFont val="宋体"/>
        <family val="0"/>
      </rPr>
      <t>查</t>
    </r>
  </si>
  <si>
    <r>
      <rPr>
        <sz val="9"/>
        <rFont val="宋体"/>
        <family val="0"/>
      </rPr>
      <t>小计</t>
    </r>
  </si>
  <si>
    <r>
      <rPr>
        <b/>
        <sz val="9"/>
        <rFont val="宋体"/>
        <family val="0"/>
      </rPr>
      <t>工程实践与毕业设计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论文</t>
    </r>
    <r>
      <rPr>
        <b/>
        <sz val="9"/>
        <rFont val="Times New Roman"/>
        <family val="1"/>
      </rPr>
      <t>)</t>
    </r>
  </si>
  <si>
    <r>
      <rPr>
        <b/>
        <sz val="9"/>
        <rFont val="宋体"/>
        <family val="0"/>
      </rPr>
      <t>周数</t>
    </r>
  </si>
  <si>
    <r>
      <t>+2</t>
    </r>
    <r>
      <rPr>
        <sz val="9"/>
        <rFont val="宋体"/>
        <family val="0"/>
      </rPr>
      <t>周</t>
    </r>
  </si>
  <si>
    <r>
      <t xml:space="preserve">PAC system RX3i </t>
    </r>
    <r>
      <rPr>
        <sz val="9"/>
        <rFont val="宋体"/>
        <family val="0"/>
      </rPr>
      <t>系统应用实训</t>
    </r>
  </si>
  <si>
    <r>
      <rPr>
        <sz val="9"/>
        <rFont val="宋体"/>
        <family val="0"/>
      </rPr>
      <t>自动化系统综合设计</t>
    </r>
  </si>
  <si>
    <r>
      <rPr>
        <sz val="9"/>
        <rFont val="宋体"/>
        <family val="0"/>
      </rPr>
      <t>毕业实习</t>
    </r>
  </si>
  <si>
    <t>毕业设计（论文）</t>
  </si>
  <si>
    <r>
      <rPr>
        <b/>
        <sz val="9"/>
        <rFont val="宋体"/>
        <family val="0"/>
      </rPr>
      <t>模块名称</t>
    </r>
  </si>
  <si>
    <r>
      <rPr>
        <b/>
        <sz val="9"/>
        <rFont val="宋体"/>
        <family val="0"/>
      </rPr>
      <t>模块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学分</t>
    </r>
  </si>
  <si>
    <r>
      <rPr>
        <b/>
        <sz val="9"/>
        <rFont val="宋体"/>
        <family val="0"/>
      </rPr>
      <t>子模块代码</t>
    </r>
  </si>
  <si>
    <r>
      <rPr>
        <b/>
        <sz val="9"/>
        <rFont val="宋体"/>
        <family val="0"/>
      </rPr>
      <t>子模块名称</t>
    </r>
  </si>
  <si>
    <r>
      <rPr>
        <sz val="9"/>
        <rFont val="宋体"/>
        <family val="0"/>
      </rPr>
      <t>公必</t>
    </r>
  </si>
  <si>
    <r>
      <rPr>
        <sz val="9"/>
        <rFont val="宋体"/>
        <family val="0"/>
      </rPr>
      <t>查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</si>
  <si>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</si>
  <si>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试</t>
    </r>
  </si>
  <si>
    <r>
      <rPr>
        <sz val="9"/>
        <rFont val="宋体"/>
        <family val="0"/>
      </rPr>
      <t>形势与政策</t>
    </r>
  </si>
  <si>
    <r>
      <rPr>
        <sz val="9"/>
        <rFont val="宋体"/>
        <family val="0"/>
      </rPr>
      <t>大学英语Ⅰ</t>
    </r>
  </si>
  <si>
    <r>
      <t xml:space="preserve">The Module of College English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</si>
  <si>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试</t>
    </r>
  </si>
  <si>
    <r>
      <rPr>
        <sz val="9"/>
        <rFont val="宋体"/>
        <family val="0"/>
      </rPr>
      <t>大学英语Ⅱ</t>
    </r>
  </si>
  <si>
    <r>
      <t xml:space="preserve">The Module of College English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</si>
  <si>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</si>
  <si>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创业基础</t>
    </r>
  </si>
  <si>
    <r>
      <rPr>
        <sz val="9"/>
        <rFont val="宋体"/>
        <family val="0"/>
      </rPr>
      <t>大学生心理健康</t>
    </r>
  </si>
  <si>
    <r>
      <rPr>
        <sz val="9"/>
        <rFont val="宋体"/>
        <family val="0"/>
      </rPr>
      <t>体育I</t>
    </r>
  </si>
  <si>
    <r>
      <rPr>
        <sz val="9"/>
        <rFont val="宋体"/>
        <family val="0"/>
      </rPr>
      <t>体育II</t>
    </r>
  </si>
  <si>
    <t>体育Ⅲ</t>
  </si>
  <si>
    <t>体育IV</t>
  </si>
  <si>
    <r>
      <rPr>
        <sz val="9"/>
        <rFont val="宋体"/>
        <family val="0"/>
      </rPr>
      <t>美育I</t>
    </r>
  </si>
  <si>
    <r>
      <rPr>
        <sz val="9"/>
        <rFont val="宋体"/>
        <family val="0"/>
      </rPr>
      <t>美育II</t>
    </r>
  </si>
  <si>
    <r>
      <rPr>
        <sz val="9"/>
        <rFont val="宋体"/>
        <family val="0"/>
      </rPr>
      <t>公选</t>
    </r>
  </si>
  <si>
    <r>
      <rPr>
        <sz val="9"/>
        <rFont val="宋体"/>
        <family val="0"/>
      </rPr>
      <t>否</t>
    </r>
  </si>
  <si>
    <r>
      <rPr>
        <sz val="9"/>
        <rFont val="宋体"/>
        <family val="0"/>
      </rPr>
      <t>小计</t>
    </r>
  </si>
  <si>
    <r>
      <rPr>
        <b/>
        <sz val="9"/>
        <rFont val="宋体"/>
        <family val="0"/>
      </rPr>
      <t>专业基础类</t>
    </r>
  </si>
  <si>
    <r>
      <rPr>
        <b/>
        <sz val="9"/>
        <rFont val="宋体"/>
        <family val="0"/>
      </rPr>
      <t>专业类</t>
    </r>
  </si>
  <si>
    <r>
      <t>14.5</t>
    </r>
    <r>
      <rPr>
        <sz val="9"/>
        <rFont val="宋体"/>
        <family val="0"/>
      </rPr>
      <t>（总学分20</t>
    </r>
    <r>
      <rPr>
        <sz val="9"/>
        <rFont val="Times New Roman"/>
        <family val="1"/>
      </rPr>
      <t>.5</t>
    </r>
    <r>
      <rPr>
        <sz val="9"/>
        <rFont val="宋体"/>
        <family val="0"/>
      </rPr>
      <t>，应修14</t>
    </r>
    <r>
      <rPr>
        <sz val="9"/>
        <rFont val="Times New Roman"/>
        <family val="1"/>
      </rPr>
      <t>.5</t>
    </r>
    <r>
      <rPr>
        <sz val="9"/>
        <rFont val="宋体"/>
        <family val="0"/>
      </rPr>
      <t>，其中课程设计必修）</t>
    </r>
  </si>
  <si>
    <r>
      <rPr>
        <sz val="9"/>
        <rFont val="宋体"/>
        <family val="0"/>
      </rPr>
      <t>专业选修方向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：新能源发电与控制方向</t>
    </r>
  </si>
  <si>
    <r>
      <rPr>
        <sz val="9"/>
        <rFont val="宋体"/>
        <family val="0"/>
      </rPr>
      <t>合计</t>
    </r>
  </si>
  <si>
    <r>
      <t>+2</t>
    </r>
    <r>
      <rPr>
        <sz val="9"/>
        <rFont val="宋体"/>
        <family val="0"/>
      </rPr>
      <t>周</t>
    </r>
  </si>
  <si>
    <r>
      <t>+4</t>
    </r>
    <r>
      <rPr>
        <sz val="9"/>
        <rFont val="宋体"/>
        <family val="0"/>
      </rPr>
      <t>周</t>
    </r>
  </si>
  <si>
    <r>
      <t>+12</t>
    </r>
    <r>
      <rPr>
        <sz val="9"/>
        <rFont val="宋体"/>
        <family val="0"/>
      </rPr>
      <t>周</t>
    </r>
  </si>
  <si>
    <t>+4周</t>
  </si>
  <si>
    <t>电工电子实训</t>
  </si>
  <si>
    <t>电子技术综合设计</t>
  </si>
  <si>
    <r>
      <t>+2</t>
    </r>
    <r>
      <rPr>
        <sz val="9"/>
        <rFont val="宋体"/>
        <family val="0"/>
      </rPr>
      <t>周</t>
    </r>
  </si>
  <si>
    <t>3011390003</t>
  </si>
  <si>
    <t>3011390004</t>
  </si>
  <si>
    <t>3011390009</t>
  </si>
  <si>
    <t>3011390002</t>
  </si>
  <si>
    <t>3011303007</t>
  </si>
  <si>
    <t>3011303008</t>
  </si>
  <si>
    <t>3011303016</t>
  </si>
  <si>
    <t>3011303017</t>
  </si>
  <si>
    <t>3011403018</t>
  </si>
  <si>
    <t>3011403019</t>
  </si>
  <si>
    <t>3011303020</t>
  </si>
  <si>
    <t>3011303021</t>
  </si>
  <si>
    <t>3011303022</t>
  </si>
  <si>
    <t>3011303023</t>
  </si>
  <si>
    <t>3011303024</t>
  </si>
  <si>
    <t>3011303025</t>
  </si>
  <si>
    <t>3011303026</t>
  </si>
  <si>
    <t>3011303027</t>
  </si>
  <si>
    <t>3151100102</t>
  </si>
  <si>
    <t>3011403029</t>
  </si>
  <si>
    <t>3011403030</t>
  </si>
  <si>
    <t>3011403034</t>
  </si>
  <si>
    <t>3011403035</t>
  </si>
  <si>
    <t>3011403037</t>
  </si>
  <si>
    <t>3011403044</t>
  </si>
  <si>
    <t>3011403045</t>
  </si>
  <si>
    <t>工程应用数学A</t>
  </si>
  <si>
    <t>工程应用数学B</t>
  </si>
  <si>
    <r>
      <rPr>
        <sz val="9"/>
        <rFont val="宋体"/>
        <family val="0"/>
      </rPr>
      <t>电力电子技术</t>
    </r>
    <r>
      <rPr>
        <sz val="9"/>
        <rFont val="宋体"/>
        <family val="0"/>
      </rPr>
      <t>综合设计</t>
    </r>
  </si>
  <si>
    <t>线性代数（工程类）</t>
  </si>
  <si>
    <t>概率论与数理统计（工程类）</t>
  </si>
  <si>
    <r>
      <rPr>
        <b/>
        <sz val="9"/>
        <rFont val="宋体"/>
        <family val="0"/>
      </rPr>
      <t>学习负荷（</t>
    </r>
    <r>
      <rPr>
        <b/>
        <sz val="9"/>
        <rFont val="Times New Roman"/>
        <family val="1"/>
      </rPr>
      <t>workload</t>
    </r>
    <r>
      <rPr>
        <b/>
        <sz val="9"/>
        <rFont val="宋体"/>
        <family val="0"/>
      </rPr>
      <t>）</t>
    </r>
  </si>
  <si>
    <t>专必</t>
  </si>
  <si>
    <t xml:space="preserve">  Design of electronic technology
</t>
  </si>
  <si>
    <t>Design of power electronics</t>
  </si>
  <si>
    <r>
      <rPr>
        <sz val="9"/>
        <rFont val="宋体"/>
        <family val="0"/>
      </rPr>
      <t>金工实训</t>
    </r>
    <r>
      <rPr>
        <sz val="9"/>
        <rFont val="Times New Roman"/>
        <family val="1"/>
      </rPr>
      <t>II</t>
    </r>
  </si>
  <si>
    <t>3131100007</t>
  </si>
  <si>
    <t>习近平新时代中国特色社会主义思想概论</t>
  </si>
  <si>
    <t>Introduction to Xi Jinping Thought on Socialism with Chinese Characteristics for a New Era</t>
  </si>
  <si>
    <t>双创处</t>
  </si>
  <si>
    <r>
      <t>备注：说明：创新创业实践（4学分）、美育（2学分）、公共选修课（4学分），为跨学期设置的课程，未在教学进程表中确定开课学期。</t>
    </r>
    <r>
      <rPr>
        <b/>
        <sz val="9"/>
        <rFont val="宋体"/>
        <family val="0"/>
      </rPr>
      <t>公共选修课程（模块）</t>
    </r>
    <r>
      <rPr>
        <sz val="9"/>
        <rFont val="宋体"/>
        <family val="0"/>
      </rPr>
      <t>要求本科生在校期间至少修满 5 学分，除“四史之一”课程外的4.5学分，须包含不少于2学分的非本学科专业选修课。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</si>
</sst>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.000_ "/>
    <numFmt numFmtId="185" formatCode="0.0%"/>
    <numFmt numFmtId="186" formatCode="0.00000"/>
    <numFmt numFmtId="187" formatCode="0.0000"/>
    <numFmt numFmtId="188" formatCode="0.00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宋体"/>
      <family val="0"/>
    </font>
    <font>
      <sz val="9"/>
      <name val="微软雅黑"/>
      <family val="2"/>
    </font>
    <font>
      <b/>
      <sz val="9"/>
      <name val="宋体"/>
      <family val="0"/>
    </font>
    <font>
      <b/>
      <sz val="9"/>
      <color indexed="10"/>
      <name val="Times New Roman"/>
      <family val="1"/>
    </font>
    <font>
      <sz val="11"/>
      <color theme="1"/>
      <name val="Calibri"/>
      <family val="0"/>
    </font>
    <font>
      <sz val="9"/>
      <name val="Calibri"/>
      <family val="0"/>
    </font>
    <font>
      <b/>
      <sz val="9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45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5" fillId="0" borderId="1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4" fillId="21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9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2" fillId="14" borderId="11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  <xf numFmtId="0" fontId="0" fillId="8" borderId="12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68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1328" applyFont="1" applyFill="1" applyAlignment="1">
      <alignment horizontal="center" vertical="center"/>
    </xf>
    <xf numFmtId="0" fontId="3" fillId="0" borderId="0" xfId="1328" applyFont="1" applyFill="1" applyAlignment="1">
      <alignment vertical="center"/>
    </xf>
    <xf numFmtId="0" fontId="33" fillId="0" borderId="0" xfId="0" applyNumberFormat="1" applyFont="1" applyFill="1" applyAlignment="1">
      <alignment horizontal="left" vertical="center" wrapText="1"/>
    </xf>
    <xf numFmtId="0" fontId="3" fillId="28" borderId="0" xfId="0" applyFont="1" applyFill="1" applyAlignment="1">
      <alignment horizontal="center" vertical="center"/>
    </xf>
    <xf numFmtId="0" fontId="32" fillId="29" borderId="13" xfId="0" applyNumberFormat="1" applyFont="1" applyFill="1" applyBorder="1" applyAlignment="1">
      <alignment horizontal="center" vertical="center" wrapText="1"/>
    </xf>
    <xf numFmtId="49" fontId="32" fillId="29" borderId="13" xfId="0" applyNumberFormat="1" applyFont="1" applyFill="1" applyBorder="1" applyAlignment="1">
      <alignment horizontal="center" vertical="center"/>
    </xf>
    <xf numFmtId="176" fontId="32" fillId="29" borderId="13" xfId="0" applyNumberFormat="1" applyFont="1" applyFill="1" applyBorder="1" applyAlignment="1">
      <alignment horizontal="center" vertical="center" wrapText="1"/>
    </xf>
    <xf numFmtId="178" fontId="32" fillId="29" borderId="13" xfId="0" applyNumberFormat="1" applyFont="1" applyFill="1" applyBorder="1" applyAlignment="1">
      <alignment horizontal="center" vertical="center" wrapText="1"/>
    </xf>
    <xf numFmtId="0" fontId="32" fillId="29" borderId="13" xfId="0" applyFont="1" applyFill="1" applyBorder="1" applyAlignment="1">
      <alignment horizontal="center" vertical="center"/>
    </xf>
    <xf numFmtId="0" fontId="32" fillId="29" borderId="13" xfId="0" applyNumberFormat="1" applyFont="1" applyFill="1" applyBorder="1" applyAlignment="1">
      <alignment horizontal="center" vertical="center"/>
    </xf>
    <xf numFmtId="0" fontId="32" fillId="29" borderId="13" xfId="681" applyNumberFormat="1" applyFont="1" applyFill="1" applyBorder="1" applyAlignment="1">
      <alignment horizontal="center" vertical="center"/>
    </xf>
    <xf numFmtId="176" fontId="32" fillId="29" borderId="13" xfId="0" applyNumberFormat="1" applyFont="1" applyFill="1" applyBorder="1" applyAlignment="1">
      <alignment horizontal="center" vertical="center"/>
    </xf>
    <xf numFmtId="176" fontId="35" fillId="29" borderId="13" xfId="0" applyNumberFormat="1" applyFont="1" applyFill="1" applyBorder="1" applyAlignment="1">
      <alignment horizontal="center" vertical="center" wrapText="1"/>
    </xf>
    <xf numFmtId="176" fontId="22" fillId="29" borderId="13" xfId="0" applyNumberFormat="1" applyFont="1" applyFill="1" applyBorder="1" applyAlignment="1">
      <alignment horizontal="center" vertical="center" wrapText="1"/>
    </xf>
    <xf numFmtId="49" fontId="22" fillId="29" borderId="13" xfId="748" applyNumberFormat="1" applyFont="1" applyFill="1" applyBorder="1" applyAlignment="1">
      <alignment horizontal="center" vertical="center" wrapText="1"/>
      <protection/>
    </xf>
    <xf numFmtId="0" fontId="38" fillId="29" borderId="13" xfId="0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176" fontId="22" fillId="29" borderId="13" xfId="0" applyNumberFormat="1" applyFont="1" applyFill="1" applyBorder="1" applyAlignment="1">
      <alignment horizontal="center" vertical="center"/>
    </xf>
    <xf numFmtId="176" fontId="3" fillId="29" borderId="13" xfId="0" applyNumberFormat="1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/>
    </xf>
    <xf numFmtId="0" fontId="22" fillId="29" borderId="13" xfId="0" applyFont="1" applyFill="1" applyBorder="1" applyAlignment="1">
      <alignment horizontal="center" vertical="center"/>
    </xf>
    <xf numFmtId="0" fontId="22" fillId="29" borderId="13" xfId="0" applyNumberFormat="1" applyFont="1" applyFill="1" applyBorder="1" applyAlignment="1">
      <alignment horizontal="center" vertical="center"/>
    </xf>
    <xf numFmtId="49" fontId="22" fillId="29" borderId="13" xfId="0" applyNumberFormat="1" applyFont="1" applyFill="1" applyBorder="1" applyAlignment="1">
      <alignment horizontal="center" vertical="center"/>
    </xf>
    <xf numFmtId="0" fontId="22" fillId="29" borderId="13" xfId="0" applyNumberFormat="1" applyFont="1" applyFill="1" applyBorder="1" applyAlignment="1">
      <alignment horizontal="center" vertical="center" wrapText="1"/>
    </xf>
    <xf numFmtId="176" fontId="3" fillId="29" borderId="13" xfId="0" applyNumberFormat="1" applyFont="1" applyFill="1" applyBorder="1" applyAlignment="1">
      <alignment horizontal="center" vertical="center"/>
    </xf>
    <xf numFmtId="0" fontId="3" fillId="29" borderId="13" xfId="0" applyNumberFormat="1" applyFont="1" applyFill="1" applyBorder="1" applyAlignment="1">
      <alignment horizontal="center" vertical="center" wrapText="1"/>
    </xf>
    <xf numFmtId="0" fontId="22" fillId="29" borderId="13" xfId="0" applyNumberFormat="1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35" fillId="29" borderId="13" xfId="0" applyNumberFormat="1" applyFont="1" applyFill="1" applyBorder="1" applyAlignment="1">
      <alignment horizontal="center" vertical="center" wrapText="1"/>
    </xf>
    <xf numFmtId="0" fontId="22" fillId="29" borderId="13" xfId="1328" applyFont="1" applyFill="1" applyBorder="1" applyAlignment="1">
      <alignment horizontal="center" vertical="center"/>
    </xf>
    <xf numFmtId="0" fontId="22" fillId="29" borderId="13" xfId="1328" applyFont="1" applyFill="1" applyBorder="1" applyAlignment="1">
      <alignment horizontal="center" vertical="center" wrapText="1"/>
    </xf>
    <xf numFmtId="0" fontId="3" fillId="29" borderId="13" xfId="0" applyNumberFormat="1" applyFont="1" applyFill="1" applyBorder="1" applyAlignment="1">
      <alignment horizontal="center" vertical="center"/>
    </xf>
    <xf numFmtId="0" fontId="3" fillId="29" borderId="0" xfId="0" applyFont="1" applyFill="1" applyAlignment="1">
      <alignment horizontal="center" vertical="center"/>
    </xf>
    <xf numFmtId="0" fontId="3" fillId="29" borderId="0" xfId="0" applyFont="1" applyFill="1" applyAlignment="1">
      <alignment horizontal="center" vertical="center"/>
    </xf>
    <xf numFmtId="0" fontId="3" fillId="29" borderId="13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32" fillId="29" borderId="13" xfId="0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horizontal="center" vertical="center" wrapText="1"/>
    </xf>
    <xf numFmtId="0" fontId="22" fillId="29" borderId="13" xfId="0" applyNumberFormat="1" applyFont="1" applyFill="1" applyBorder="1" applyAlignment="1">
      <alignment horizontal="center" vertical="center" wrapText="1"/>
    </xf>
    <xf numFmtId="176" fontId="22" fillId="29" borderId="13" xfId="0" applyNumberFormat="1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/>
    </xf>
    <xf numFmtId="0" fontId="39" fillId="29" borderId="13" xfId="0" applyNumberFormat="1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32" fillId="29" borderId="1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Alignment="1">
      <alignment horizontal="left" vertical="center" wrapText="1"/>
    </xf>
    <xf numFmtId="49" fontId="35" fillId="29" borderId="14" xfId="0" applyNumberFormat="1" applyFont="1" applyFill="1" applyBorder="1" applyAlignment="1">
      <alignment horizontal="center" vertical="center"/>
    </xf>
    <xf numFmtId="49" fontId="32" fillId="29" borderId="15" xfId="0" applyNumberFormat="1" applyFont="1" applyFill="1" applyBorder="1" applyAlignment="1">
      <alignment horizontal="center" vertical="center"/>
    </xf>
    <xf numFmtId="49" fontId="32" fillId="29" borderId="16" xfId="0" applyNumberFormat="1" applyFont="1" applyFill="1" applyBorder="1" applyAlignment="1">
      <alignment horizontal="center" vertical="center"/>
    </xf>
    <xf numFmtId="49" fontId="22" fillId="29" borderId="14" xfId="0" applyNumberFormat="1" applyFont="1" applyFill="1" applyBorder="1" applyAlignment="1">
      <alignment horizontal="center" vertical="center"/>
    </xf>
    <xf numFmtId="49" fontId="22" fillId="29" borderId="15" xfId="0" applyNumberFormat="1" applyFont="1" applyFill="1" applyBorder="1" applyAlignment="1">
      <alignment horizontal="center" vertical="center"/>
    </xf>
    <xf numFmtId="49" fontId="22" fillId="29" borderId="16" xfId="0" applyNumberFormat="1" applyFont="1" applyFill="1" applyBorder="1" applyAlignment="1">
      <alignment horizontal="center" vertical="center"/>
    </xf>
    <xf numFmtId="0" fontId="3" fillId="29" borderId="13" xfId="0" applyNumberFormat="1" applyFont="1" applyFill="1" applyBorder="1" applyAlignment="1">
      <alignment horizontal="center" vertical="center" wrapText="1"/>
    </xf>
    <xf numFmtId="0" fontId="22" fillId="29" borderId="13" xfId="0" applyNumberFormat="1" applyFont="1" applyFill="1" applyBorder="1" applyAlignment="1">
      <alignment horizontal="center" vertical="center" wrapText="1"/>
    </xf>
    <xf numFmtId="176" fontId="3" fillId="29" borderId="17" xfId="0" applyNumberFormat="1" applyFont="1" applyFill="1" applyBorder="1" applyAlignment="1">
      <alignment horizontal="center" vertical="center" wrapText="1"/>
    </xf>
    <xf numFmtId="176" fontId="22" fillId="29" borderId="18" xfId="0" applyNumberFormat="1" applyFont="1" applyFill="1" applyBorder="1" applyAlignment="1">
      <alignment horizontal="center" vertical="center" wrapText="1"/>
    </xf>
    <xf numFmtId="49" fontId="22" fillId="29" borderId="13" xfId="0" applyNumberFormat="1" applyFont="1" applyFill="1" applyBorder="1" applyAlignment="1">
      <alignment horizontal="center" vertical="center" wrapText="1"/>
    </xf>
    <xf numFmtId="0" fontId="22" fillId="29" borderId="14" xfId="1328" applyFont="1" applyFill="1" applyBorder="1" applyAlignment="1">
      <alignment horizontal="center" vertical="center" wrapText="1"/>
    </xf>
    <xf numFmtId="0" fontId="22" fillId="29" borderId="15" xfId="0" applyFont="1" applyFill="1" applyBorder="1" applyAlignment="1">
      <alignment horizontal="center" vertical="center" wrapText="1"/>
    </xf>
    <xf numFmtId="0" fontId="22" fillId="29" borderId="16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176" fontId="22" fillId="29" borderId="17" xfId="0" applyNumberFormat="1" applyFont="1" applyFill="1" applyBorder="1" applyAlignment="1">
      <alignment horizontal="center" vertical="center" wrapText="1"/>
    </xf>
    <xf numFmtId="0" fontId="22" fillId="29" borderId="14" xfId="0" applyNumberFormat="1" applyFont="1" applyFill="1" applyBorder="1" applyAlignment="1">
      <alignment horizontal="center" vertical="center"/>
    </xf>
    <xf numFmtId="0" fontId="22" fillId="29" borderId="15" xfId="0" applyNumberFormat="1" applyFont="1" applyFill="1" applyBorder="1" applyAlignment="1">
      <alignment horizontal="center" vertical="center"/>
    </xf>
    <xf numFmtId="0" fontId="22" fillId="29" borderId="16" xfId="0" applyNumberFormat="1" applyFont="1" applyFill="1" applyBorder="1" applyAlignment="1">
      <alignment horizontal="center" vertical="center"/>
    </xf>
    <xf numFmtId="183" fontId="22" fillId="29" borderId="13" xfId="0" applyNumberFormat="1" applyFont="1" applyFill="1" applyBorder="1" applyAlignment="1">
      <alignment horizontal="center" vertical="center" wrapText="1"/>
    </xf>
    <xf numFmtId="49" fontId="32" fillId="29" borderId="13" xfId="0" applyNumberFormat="1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 wrapText="1"/>
    </xf>
    <xf numFmtId="176" fontId="22" fillId="29" borderId="19" xfId="0" applyNumberFormat="1" applyFont="1" applyFill="1" applyBorder="1" applyAlignment="1">
      <alignment horizontal="center" vertical="center" wrapText="1"/>
    </xf>
    <xf numFmtId="0" fontId="22" fillId="29" borderId="17" xfId="0" applyFont="1" applyFill="1" applyBorder="1" applyAlignment="1">
      <alignment horizontal="center" vertical="center" wrapText="1"/>
    </xf>
    <xf numFmtId="0" fontId="22" fillId="29" borderId="19" xfId="0" applyFont="1" applyFill="1" applyBorder="1" applyAlignment="1">
      <alignment horizontal="center" vertical="center" wrapText="1"/>
    </xf>
    <xf numFmtId="0" fontId="22" fillId="29" borderId="18" xfId="0" applyFont="1" applyFill="1" applyBorder="1" applyAlignment="1">
      <alignment horizontal="center" vertical="center" wrapText="1"/>
    </xf>
    <xf numFmtId="0" fontId="32" fillId="29" borderId="18" xfId="0" applyNumberFormat="1" applyFont="1" applyFill="1" applyBorder="1" applyAlignment="1">
      <alignment horizontal="center" vertical="center" wrapText="1"/>
    </xf>
    <xf numFmtId="176" fontId="22" fillId="29" borderId="13" xfId="0" applyNumberFormat="1" applyFont="1" applyFill="1" applyBorder="1" applyAlignment="1">
      <alignment horizontal="center" vertical="center" wrapText="1"/>
    </xf>
    <xf numFmtId="49" fontId="22" fillId="29" borderId="14" xfId="0" applyNumberFormat="1" applyFont="1" applyFill="1" applyBorder="1" applyAlignment="1">
      <alignment horizontal="center" vertical="center" wrapText="1"/>
    </xf>
    <xf numFmtId="49" fontId="22" fillId="29" borderId="15" xfId="0" applyNumberFormat="1" applyFont="1" applyFill="1" applyBorder="1" applyAlignment="1">
      <alignment horizontal="center" vertical="center" wrapText="1"/>
    </xf>
    <xf numFmtId="49" fontId="22" fillId="29" borderId="16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/>
    </xf>
    <xf numFmtId="0" fontId="22" fillId="29" borderId="18" xfId="0" applyFont="1" applyFill="1" applyBorder="1" applyAlignment="1">
      <alignment horizontal="center" vertical="center"/>
    </xf>
    <xf numFmtId="0" fontId="22" fillId="29" borderId="17" xfId="0" applyFont="1" applyFill="1" applyBorder="1" applyAlignment="1">
      <alignment horizontal="center" vertical="center"/>
    </xf>
    <xf numFmtId="0" fontId="3" fillId="29" borderId="17" xfId="0" applyNumberFormat="1" applyFont="1" applyFill="1" applyBorder="1" applyAlignment="1">
      <alignment horizontal="center" vertical="center" wrapText="1"/>
    </xf>
    <xf numFmtId="0" fontId="3" fillId="29" borderId="19" xfId="0" applyNumberFormat="1" applyFont="1" applyFill="1" applyBorder="1" applyAlignment="1">
      <alignment horizontal="center" vertical="center" wrapText="1"/>
    </xf>
    <xf numFmtId="0" fontId="3" fillId="29" borderId="14" xfId="0" applyNumberFormat="1" applyFont="1" applyFill="1" applyBorder="1" applyAlignment="1">
      <alignment horizontal="center" vertical="center" wrapText="1"/>
    </xf>
    <xf numFmtId="0" fontId="3" fillId="29" borderId="15" xfId="0" applyNumberFormat="1" applyFont="1" applyFill="1" applyBorder="1" applyAlignment="1">
      <alignment horizontal="center" vertical="center" wrapText="1"/>
    </xf>
    <xf numFmtId="0" fontId="3" fillId="29" borderId="16" xfId="0" applyNumberFormat="1" applyFont="1" applyFill="1" applyBorder="1" applyAlignment="1">
      <alignment horizontal="center" vertical="center" wrapText="1"/>
    </xf>
    <xf numFmtId="183" fontId="22" fillId="29" borderId="13" xfId="0" applyNumberFormat="1" applyFont="1" applyFill="1" applyBorder="1" applyAlignment="1">
      <alignment horizontal="center" vertical="center"/>
    </xf>
    <xf numFmtId="0" fontId="22" fillId="29" borderId="14" xfId="0" applyNumberFormat="1" applyFont="1" applyFill="1" applyBorder="1" applyAlignment="1">
      <alignment horizontal="center" vertical="center" wrapText="1"/>
    </xf>
    <xf numFmtId="0" fontId="22" fillId="29" borderId="15" xfId="0" applyNumberFormat="1" applyFont="1" applyFill="1" applyBorder="1" applyAlignment="1">
      <alignment horizontal="center" vertical="center" wrapText="1"/>
    </xf>
    <xf numFmtId="0" fontId="22" fillId="29" borderId="16" xfId="0" applyNumberFormat="1" applyFont="1" applyFill="1" applyBorder="1" applyAlignment="1">
      <alignment horizontal="center" vertical="center" wrapText="1"/>
    </xf>
    <xf numFmtId="0" fontId="35" fillId="29" borderId="13" xfId="0" applyNumberFormat="1" applyFont="1" applyFill="1" applyBorder="1" applyAlignment="1">
      <alignment horizontal="center" vertical="center" wrapText="1"/>
    </xf>
    <xf numFmtId="0" fontId="22" fillId="29" borderId="17" xfId="0" applyNumberFormat="1" applyFont="1" applyFill="1" applyBorder="1" applyAlignment="1">
      <alignment horizontal="center" vertical="center" wrapText="1"/>
    </xf>
    <xf numFmtId="0" fontId="22" fillId="29" borderId="18" xfId="0" applyNumberFormat="1" applyFont="1" applyFill="1" applyBorder="1" applyAlignment="1">
      <alignment horizontal="center" vertical="center" wrapText="1"/>
    </xf>
    <xf numFmtId="183" fontId="22" fillId="29" borderId="17" xfId="0" applyNumberFormat="1" applyFont="1" applyFill="1" applyBorder="1" applyAlignment="1">
      <alignment horizontal="center" vertical="center"/>
    </xf>
    <xf numFmtId="183" fontId="22" fillId="29" borderId="19" xfId="0" applyNumberFormat="1" applyFont="1" applyFill="1" applyBorder="1" applyAlignment="1">
      <alignment horizontal="center" vertical="center"/>
    </xf>
    <xf numFmtId="0" fontId="3" fillId="29" borderId="13" xfId="0" applyNumberFormat="1" applyFont="1" applyFill="1" applyBorder="1" applyAlignment="1">
      <alignment horizontal="center" vertical="center" wrapText="1"/>
    </xf>
  </cellXfs>
  <cellStyles count="1531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2 2" xfId="19"/>
    <cellStyle name="20% - 强调文字颜色 1 2 2 2 2 2 2" xfId="20"/>
    <cellStyle name="20% - 强调文字颜色 1 2 2 2 2 3" xfId="21"/>
    <cellStyle name="20% - 强调文字颜色 1 2 2 2 3" xfId="22"/>
    <cellStyle name="20% - 强调文字颜色 1 2 2 2 3 2" xfId="23"/>
    <cellStyle name="20% - 强调文字颜色 1 2 2 2 4" xfId="24"/>
    <cellStyle name="20% - 强调文字颜色 1 2 2 3" xfId="25"/>
    <cellStyle name="20% - 强调文字颜色 1 2 2 3 2" xfId="26"/>
    <cellStyle name="20% - 强调文字颜色 1 2 2 4" xfId="27"/>
    <cellStyle name="20% - 强调文字颜色 1 2 3" xfId="28"/>
    <cellStyle name="20% - 强调文字颜色 1 2 3 2" xfId="29"/>
    <cellStyle name="20% - 强调文字颜色 1 2 3 2 2" xfId="30"/>
    <cellStyle name="20% - 强调文字颜色 1 2 3 2 2 2" xfId="31"/>
    <cellStyle name="20% - 强调文字颜色 1 2 3 2 3" xfId="32"/>
    <cellStyle name="20% - 强调文字颜色 1 2 3 3" xfId="33"/>
    <cellStyle name="20% - 强调文字颜色 1 2 3 3 2" xfId="34"/>
    <cellStyle name="20% - 强调文字颜色 1 2 3 4" xfId="35"/>
    <cellStyle name="20% - 强调文字颜色 1 2 4" xfId="36"/>
    <cellStyle name="20% - 强调文字颜色 1 2 4 2" xfId="37"/>
    <cellStyle name="20% - 强调文字颜色 1 2 5" xfId="38"/>
    <cellStyle name="20% - 强调文字颜色 2 2" xfId="39"/>
    <cellStyle name="20% - 强调文字颜色 2 2 2" xfId="40"/>
    <cellStyle name="20% - 强调文字颜色 2 2 2 2" xfId="41"/>
    <cellStyle name="20% - 强调文字颜色 2 2 2 2 2" xfId="42"/>
    <cellStyle name="20% - 强调文字颜色 2 2 2 2 2 2" xfId="43"/>
    <cellStyle name="20% - 强调文字颜色 2 2 2 2 2 2 2" xfId="44"/>
    <cellStyle name="20% - 强调文字颜色 2 2 2 2 2 3" xfId="45"/>
    <cellStyle name="20% - 强调文字颜色 2 2 2 2 3" xfId="46"/>
    <cellStyle name="20% - 强调文字颜色 2 2 2 2 3 2" xfId="47"/>
    <cellStyle name="20% - 强调文字颜色 2 2 2 2 4" xfId="48"/>
    <cellStyle name="20% - 强调文字颜色 2 2 2 3" xfId="49"/>
    <cellStyle name="20% - 强调文字颜色 2 2 2 3 2" xfId="50"/>
    <cellStyle name="20% - 强调文字颜色 2 2 2 4" xfId="51"/>
    <cellStyle name="20% - 强调文字颜色 2 2 3" xfId="52"/>
    <cellStyle name="20% - 强调文字颜色 2 2 3 2" xfId="53"/>
    <cellStyle name="20% - 强调文字颜色 2 2 3 2 2" xfId="54"/>
    <cellStyle name="20% - 强调文字颜色 2 2 3 2 2 2" xfId="55"/>
    <cellStyle name="20% - 强调文字颜色 2 2 3 2 3" xfId="56"/>
    <cellStyle name="20% - 强调文字颜色 2 2 3 3" xfId="57"/>
    <cellStyle name="20% - 强调文字颜色 2 2 3 3 2" xfId="58"/>
    <cellStyle name="20% - 强调文字颜色 2 2 3 4" xfId="59"/>
    <cellStyle name="20% - 强调文字颜色 2 2 4" xfId="60"/>
    <cellStyle name="20% - 强调文字颜色 2 2 4 2" xfId="61"/>
    <cellStyle name="20% - 强调文字颜色 2 2 5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2 2 2" xfId="67"/>
    <cellStyle name="20% - 强调文字颜色 3 2 2 2 2 2 2" xfId="68"/>
    <cellStyle name="20% - 强调文字颜色 3 2 2 2 2 3" xfId="69"/>
    <cellStyle name="20% - 强调文字颜色 3 2 2 2 3" xfId="70"/>
    <cellStyle name="20% - 强调文字颜色 3 2 2 2 3 2" xfId="71"/>
    <cellStyle name="20% - 强调文字颜色 3 2 2 2 4" xfId="72"/>
    <cellStyle name="20% - 强调文字颜色 3 2 2 3" xfId="73"/>
    <cellStyle name="20% - 强调文字颜色 3 2 2 3 2" xfId="74"/>
    <cellStyle name="20% - 强调文字颜色 3 2 2 4" xfId="75"/>
    <cellStyle name="20% - 强调文字颜色 3 2 3" xfId="76"/>
    <cellStyle name="20% - 强调文字颜色 3 2 3 2" xfId="77"/>
    <cellStyle name="20% - 强调文字颜色 3 2 3 2 2" xfId="78"/>
    <cellStyle name="20% - 强调文字颜色 3 2 3 2 2 2" xfId="79"/>
    <cellStyle name="20% - 强调文字颜色 3 2 3 2 3" xfId="80"/>
    <cellStyle name="20% - 强调文字颜色 3 2 3 3" xfId="81"/>
    <cellStyle name="20% - 强调文字颜色 3 2 3 3 2" xfId="82"/>
    <cellStyle name="20% - 强调文字颜色 3 2 3 4" xfId="83"/>
    <cellStyle name="20% - 强调文字颜色 3 2 4" xfId="84"/>
    <cellStyle name="20% - 强调文字颜色 3 2 4 2" xfId="85"/>
    <cellStyle name="20% - 强调文字颜色 3 2 5" xfId="86"/>
    <cellStyle name="20% - 强调文字颜色 4 2" xfId="87"/>
    <cellStyle name="20% - 强调文字颜色 4 2 2" xfId="88"/>
    <cellStyle name="20% - 强调文字颜色 4 2 2 2" xfId="89"/>
    <cellStyle name="20% - 强调文字颜色 4 2 2 2 2" xfId="90"/>
    <cellStyle name="20% - 强调文字颜色 4 2 2 2 2 2" xfId="91"/>
    <cellStyle name="20% - 强调文字颜色 4 2 2 2 2 2 2" xfId="92"/>
    <cellStyle name="20% - 强调文字颜色 4 2 2 2 2 3" xfId="93"/>
    <cellStyle name="20% - 强调文字颜色 4 2 2 2 3" xfId="94"/>
    <cellStyle name="20% - 强调文字颜色 4 2 2 2 3 2" xfId="95"/>
    <cellStyle name="20% - 强调文字颜色 4 2 2 2 4" xfId="96"/>
    <cellStyle name="20% - 强调文字颜色 4 2 2 3" xfId="97"/>
    <cellStyle name="20% - 强调文字颜色 4 2 2 3 2" xfId="98"/>
    <cellStyle name="20% - 强调文字颜色 4 2 2 4" xfId="99"/>
    <cellStyle name="20% - 强调文字颜色 4 2 3" xfId="100"/>
    <cellStyle name="20% - 强调文字颜色 4 2 3 2" xfId="101"/>
    <cellStyle name="20% - 强调文字颜色 4 2 3 2 2" xfId="102"/>
    <cellStyle name="20% - 强调文字颜色 4 2 3 2 2 2" xfId="103"/>
    <cellStyle name="20% - 强调文字颜色 4 2 3 2 3" xfId="104"/>
    <cellStyle name="20% - 强调文字颜色 4 2 3 3" xfId="105"/>
    <cellStyle name="20% - 强调文字颜色 4 2 3 3 2" xfId="106"/>
    <cellStyle name="20% - 强调文字颜色 4 2 3 4" xfId="107"/>
    <cellStyle name="20% - 强调文字颜色 4 2 4" xfId="108"/>
    <cellStyle name="20% - 强调文字颜色 4 2 4 2" xfId="109"/>
    <cellStyle name="20% - 强调文字颜色 4 2 5" xfId="110"/>
    <cellStyle name="20% - 强调文字颜色 5 2" xfId="111"/>
    <cellStyle name="20% - 强调文字颜色 5 2 2" xfId="112"/>
    <cellStyle name="20% - 强调文字颜色 5 2 2 2" xfId="113"/>
    <cellStyle name="20% - 强调文字颜色 5 2 2 2 2" xfId="114"/>
    <cellStyle name="20% - 强调文字颜色 5 2 2 2 2 2" xfId="115"/>
    <cellStyle name="20% - 强调文字颜色 5 2 2 2 2 2 2" xfId="116"/>
    <cellStyle name="20% - 强调文字颜色 5 2 2 2 2 3" xfId="117"/>
    <cellStyle name="20% - 强调文字颜色 5 2 2 2 3" xfId="118"/>
    <cellStyle name="20% - 强调文字颜色 5 2 2 2 3 2" xfId="119"/>
    <cellStyle name="20% - 强调文字颜色 5 2 2 2 4" xfId="120"/>
    <cellStyle name="20% - 强调文字颜色 5 2 2 3" xfId="121"/>
    <cellStyle name="20% - 强调文字颜色 5 2 2 3 2" xfId="122"/>
    <cellStyle name="20% - 强调文字颜色 5 2 2 4" xfId="123"/>
    <cellStyle name="20% - 强调文字颜色 5 2 3" xfId="124"/>
    <cellStyle name="20% - 强调文字颜色 5 2 3 2" xfId="125"/>
    <cellStyle name="20% - 强调文字颜色 5 2 3 2 2" xfId="126"/>
    <cellStyle name="20% - 强调文字颜色 5 2 3 2 2 2" xfId="127"/>
    <cellStyle name="20% - 强调文字颜色 5 2 3 2 3" xfId="128"/>
    <cellStyle name="20% - 强调文字颜色 5 2 3 3" xfId="129"/>
    <cellStyle name="20% - 强调文字颜色 5 2 3 3 2" xfId="130"/>
    <cellStyle name="20% - 强调文字颜色 5 2 3 4" xfId="131"/>
    <cellStyle name="20% - 强调文字颜色 5 2 4" xfId="132"/>
    <cellStyle name="20% - 强调文字颜色 5 2 4 2" xfId="133"/>
    <cellStyle name="20% - 强调文字颜色 5 2 5" xfId="134"/>
    <cellStyle name="20% - 强调文字颜色 6 2" xfId="135"/>
    <cellStyle name="20% - 强调文字颜色 6 2 2" xfId="136"/>
    <cellStyle name="20% - 强调文字颜色 6 2 2 2" xfId="137"/>
    <cellStyle name="20% - 强调文字颜色 6 2 2 2 2" xfId="138"/>
    <cellStyle name="20% - 强调文字颜色 6 2 2 2 2 2" xfId="139"/>
    <cellStyle name="20% - 强调文字颜色 6 2 2 2 2 2 2" xfId="140"/>
    <cellStyle name="20% - 强调文字颜色 6 2 2 2 2 3" xfId="141"/>
    <cellStyle name="20% - 强调文字颜色 6 2 2 2 3" xfId="142"/>
    <cellStyle name="20% - 强调文字颜色 6 2 2 2 3 2" xfId="143"/>
    <cellStyle name="20% - 强调文字颜色 6 2 2 2 4" xfId="144"/>
    <cellStyle name="20% - 强调文字颜色 6 2 2 3" xfId="145"/>
    <cellStyle name="20% - 强调文字颜色 6 2 2 3 2" xfId="146"/>
    <cellStyle name="20% - 强调文字颜色 6 2 2 4" xfId="147"/>
    <cellStyle name="20% - 强调文字颜色 6 2 3" xfId="148"/>
    <cellStyle name="20% - 强调文字颜色 6 2 3 2" xfId="149"/>
    <cellStyle name="20% - 强调文字颜色 6 2 3 2 2" xfId="150"/>
    <cellStyle name="20% - 强调文字颜色 6 2 3 2 2 2" xfId="151"/>
    <cellStyle name="20% - 强调文字颜色 6 2 3 2 3" xfId="152"/>
    <cellStyle name="20% - 强调文字颜色 6 2 3 3" xfId="153"/>
    <cellStyle name="20% - 强调文字颜色 6 2 3 3 2" xfId="154"/>
    <cellStyle name="20% - 强调文字颜色 6 2 3 4" xfId="155"/>
    <cellStyle name="20% - 强调文字颜色 6 2 4" xfId="156"/>
    <cellStyle name="20% - 强调文字颜色 6 2 4 2" xfId="157"/>
    <cellStyle name="20% - 强调文字颜色 6 2 5" xfId="158"/>
    <cellStyle name="20% - 着色 1" xfId="159"/>
    <cellStyle name="20% - 着色 2" xfId="160"/>
    <cellStyle name="20% - 着色 3" xfId="161"/>
    <cellStyle name="20% - 着色 4" xfId="162"/>
    <cellStyle name="20% - 着色 5" xfId="163"/>
    <cellStyle name="20% - 着色 6" xfId="164"/>
    <cellStyle name="40% - 强调文字颜色 1 2" xfId="165"/>
    <cellStyle name="40% - 强调文字颜色 1 2 2" xfId="166"/>
    <cellStyle name="40% - 强调文字颜色 1 2 2 2" xfId="167"/>
    <cellStyle name="40% - 强调文字颜色 1 2 2 2 2" xfId="168"/>
    <cellStyle name="40% - 强调文字颜色 1 2 2 2 2 2" xfId="169"/>
    <cellStyle name="40% - 强调文字颜色 1 2 2 2 2 2 2" xfId="170"/>
    <cellStyle name="40% - 强调文字颜色 1 2 2 2 2 3" xfId="171"/>
    <cellStyle name="40% - 强调文字颜色 1 2 2 2 3" xfId="172"/>
    <cellStyle name="40% - 强调文字颜色 1 2 2 2 3 2" xfId="173"/>
    <cellStyle name="40% - 强调文字颜色 1 2 2 2 4" xfId="174"/>
    <cellStyle name="40% - 强调文字颜色 1 2 2 3" xfId="175"/>
    <cellStyle name="40% - 强调文字颜色 1 2 2 3 2" xfId="176"/>
    <cellStyle name="40% - 强调文字颜色 1 2 2 4" xfId="177"/>
    <cellStyle name="40% - 强调文字颜色 1 2 3" xfId="178"/>
    <cellStyle name="40% - 强调文字颜色 1 2 3 2" xfId="179"/>
    <cellStyle name="40% - 强调文字颜色 1 2 3 2 2" xfId="180"/>
    <cellStyle name="40% - 强调文字颜色 1 2 3 2 2 2" xfId="181"/>
    <cellStyle name="40% - 强调文字颜色 1 2 3 2 3" xfId="182"/>
    <cellStyle name="40% - 强调文字颜色 1 2 3 3" xfId="183"/>
    <cellStyle name="40% - 强调文字颜色 1 2 3 3 2" xfId="184"/>
    <cellStyle name="40% - 强调文字颜色 1 2 3 4" xfId="185"/>
    <cellStyle name="40% - 强调文字颜色 1 2 4" xfId="186"/>
    <cellStyle name="40% - 强调文字颜色 1 2 4 2" xfId="187"/>
    <cellStyle name="40% - 强调文字颜色 1 2 5" xfId="188"/>
    <cellStyle name="40% - 强调文字颜色 2 2" xfId="189"/>
    <cellStyle name="40% - 强调文字颜色 2 2 2" xfId="190"/>
    <cellStyle name="40% - 强调文字颜色 2 2 2 2" xfId="191"/>
    <cellStyle name="40% - 强调文字颜色 2 2 2 2 2" xfId="192"/>
    <cellStyle name="40% - 强调文字颜色 2 2 2 2 2 2" xfId="193"/>
    <cellStyle name="40% - 强调文字颜色 2 2 2 2 2 2 2" xfId="194"/>
    <cellStyle name="40% - 强调文字颜色 2 2 2 2 2 3" xfId="195"/>
    <cellStyle name="40% - 强调文字颜色 2 2 2 2 3" xfId="196"/>
    <cellStyle name="40% - 强调文字颜色 2 2 2 2 3 2" xfId="197"/>
    <cellStyle name="40% - 强调文字颜色 2 2 2 2 4" xfId="198"/>
    <cellStyle name="40% - 强调文字颜色 2 2 2 3" xfId="199"/>
    <cellStyle name="40% - 强调文字颜色 2 2 2 3 2" xfId="200"/>
    <cellStyle name="40% - 强调文字颜色 2 2 2 4" xfId="201"/>
    <cellStyle name="40% - 强调文字颜色 2 2 3" xfId="202"/>
    <cellStyle name="40% - 强调文字颜色 2 2 3 2" xfId="203"/>
    <cellStyle name="40% - 强调文字颜色 2 2 3 2 2" xfId="204"/>
    <cellStyle name="40% - 强调文字颜色 2 2 3 2 2 2" xfId="205"/>
    <cellStyle name="40% - 强调文字颜色 2 2 3 2 3" xfId="206"/>
    <cellStyle name="40% - 强调文字颜色 2 2 3 3" xfId="207"/>
    <cellStyle name="40% - 强调文字颜色 2 2 3 3 2" xfId="208"/>
    <cellStyle name="40% - 强调文字颜色 2 2 3 4" xfId="209"/>
    <cellStyle name="40% - 强调文字颜色 2 2 4" xfId="210"/>
    <cellStyle name="40% - 强调文字颜色 2 2 4 2" xfId="211"/>
    <cellStyle name="40% - 强调文字颜色 2 2 5" xfId="212"/>
    <cellStyle name="40% - 强调文字颜色 3 2" xfId="213"/>
    <cellStyle name="40% - 强调文字颜色 3 2 2" xfId="214"/>
    <cellStyle name="40% - 强调文字颜色 3 2 2 2" xfId="215"/>
    <cellStyle name="40% - 强调文字颜色 3 2 2 2 2" xfId="216"/>
    <cellStyle name="40% - 强调文字颜色 3 2 2 2 2 2" xfId="217"/>
    <cellStyle name="40% - 强调文字颜色 3 2 2 2 2 2 2" xfId="218"/>
    <cellStyle name="40% - 强调文字颜色 3 2 2 2 2 3" xfId="219"/>
    <cellStyle name="40% - 强调文字颜色 3 2 2 2 3" xfId="220"/>
    <cellStyle name="40% - 强调文字颜色 3 2 2 2 3 2" xfId="221"/>
    <cellStyle name="40% - 强调文字颜色 3 2 2 2 4" xfId="222"/>
    <cellStyle name="40% - 强调文字颜色 3 2 2 3" xfId="223"/>
    <cellStyle name="40% - 强调文字颜色 3 2 2 3 2" xfId="224"/>
    <cellStyle name="40% - 强调文字颜色 3 2 2 4" xfId="225"/>
    <cellStyle name="40% - 强调文字颜色 3 2 3" xfId="226"/>
    <cellStyle name="40% - 强调文字颜色 3 2 3 2" xfId="227"/>
    <cellStyle name="40% - 强调文字颜色 3 2 3 2 2" xfId="228"/>
    <cellStyle name="40% - 强调文字颜色 3 2 3 2 2 2" xfId="229"/>
    <cellStyle name="40% - 强调文字颜色 3 2 3 2 3" xfId="230"/>
    <cellStyle name="40% - 强调文字颜色 3 2 3 3" xfId="231"/>
    <cellStyle name="40% - 强调文字颜色 3 2 3 3 2" xfId="232"/>
    <cellStyle name="40% - 强调文字颜色 3 2 3 4" xfId="233"/>
    <cellStyle name="40% - 强调文字颜色 3 2 4" xfId="234"/>
    <cellStyle name="40% - 强调文字颜色 3 2 4 2" xfId="235"/>
    <cellStyle name="40% - 强调文字颜色 3 2 5" xfId="236"/>
    <cellStyle name="40% - 强调文字颜色 4 2" xfId="237"/>
    <cellStyle name="40% - 强调文字颜色 4 2 2" xfId="238"/>
    <cellStyle name="40% - 强调文字颜色 4 2 2 2" xfId="239"/>
    <cellStyle name="40% - 强调文字颜色 4 2 2 2 2" xfId="240"/>
    <cellStyle name="40% - 强调文字颜色 4 2 2 2 2 2" xfId="241"/>
    <cellStyle name="40% - 强调文字颜色 4 2 2 2 2 2 2" xfId="242"/>
    <cellStyle name="40% - 强调文字颜色 4 2 2 2 2 3" xfId="243"/>
    <cellStyle name="40% - 强调文字颜色 4 2 2 2 3" xfId="244"/>
    <cellStyle name="40% - 强调文字颜色 4 2 2 2 3 2" xfId="245"/>
    <cellStyle name="40% - 强调文字颜色 4 2 2 2 4" xfId="246"/>
    <cellStyle name="40% - 强调文字颜色 4 2 2 3" xfId="247"/>
    <cellStyle name="40% - 强调文字颜色 4 2 2 3 2" xfId="248"/>
    <cellStyle name="40% - 强调文字颜色 4 2 2 4" xfId="249"/>
    <cellStyle name="40% - 强调文字颜色 4 2 3" xfId="250"/>
    <cellStyle name="40% - 强调文字颜色 4 2 3 2" xfId="251"/>
    <cellStyle name="40% - 强调文字颜色 4 2 3 2 2" xfId="252"/>
    <cellStyle name="40% - 强调文字颜色 4 2 3 2 2 2" xfId="253"/>
    <cellStyle name="40% - 强调文字颜色 4 2 3 2 3" xfId="254"/>
    <cellStyle name="40% - 强调文字颜色 4 2 3 3" xfId="255"/>
    <cellStyle name="40% - 强调文字颜色 4 2 3 3 2" xfId="256"/>
    <cellStyle name="40% - 强调文字颜色 4 2 3 4" xfId="257"/>
    <cellStyle name="40% - 强调文字颜色 4 2 4" xfId="258"/>
    <cellStyle name="40% - 强调文字颜色 4 2 4 2" xfId="259"/>
    <cellStyle name="40% - 强调文字颜色 4 2 5" xfId="260"/>
    <cellStyle name="40% - 强调文字颜色 5 2" xfId="261"/>
    <cellStyle name="40% - 强调文字颜色 5 2 2" xfId="262"/>
    <cellStyle name="40% - 强调文字颜色 5 2 2 2" xfId="263"/>
    <cellStyle name="40% - 强调文字颜色 5 2 2 2 2" xfId="264"/>
    <cellStyle name="40% - 强调文字颜色 5 2 2 2 2 2" xfId="265"/>
    <cellStyle name="40% - 强调文字颜色 5 2 2 2 2 2 2" xfId="266"/>
    <cellStyle name="40% - 强调文字颜色 5 2 2 2 2 3" xfId="267"/>
    <cellStyle name="40% - 强调文字颜色 5 2 2 2 3" xfId="268"/>
    <cellStyle name="40% - 强调文字颜色 5 2 2 2 3 2" xfId="269"/>
    <cellStyle name="40% - 强调文字颜色 5 2 2 2 4" xfId="270"/>
    <cellStyle name="40% - 强调文字颜色 5 2 2 3" xfId="271"/>
    <cellStyle name="40% - 强调文字颜色 5 2 2 3 2" xfId="272"/>
    <cellStyle name="40% - 强调文字颜色 5 2 2 4" xfId="273"/>
    <cellStyle name="40% - 强调文字颜色 5 2 3" xfId="274"/>
    <cellStyle name="40% - 强调文字颜色 5 2 3 2" xfId="275"/>
    <cellStyle name="40% - 强调文字颜色 5 2 3 2 2" xfId="276"/>
    <cellStyle name="40% - 强调文字颜色 5 2 3 2 2 2" xfId="277"/>
    <cellStyle name="40% - 强调文字颜色 5 2 3 2 3" xfId="278"/>
    <cellStyle name="40% - 强调文字颜色 5 2 3 3" xfId="279"/>
    <cellStyle name="40% - 强调文字颜色 5 2 3 3 2" xfId="280"/>
    <cellStyle name="40% - 强调文字颜色 5 2 3 4" xfId="281"/>
    <cellStyle name="40% - 强调文字颜色 5 2 4" xfId="282"/>
    <cellStyle name="40% - 强调文字颜色 5 2 4 2" xfId="283"/>
    <cellStyle name="40% - 强调文字颜色 5 2 5" xfId="284"/>
    <cellStyle name="40% - 强调文字颜色 6 2" xfId="285"/>
    <cellStyle name="40% - 强调文字颜色 6 2 2" xfId="286"/>
    <cellStyle name="40% - 强调文字颜色 6 2 2 2" xfId="287"/>
    <cellStyle name="40% - 强调文字颜色 6 2 2 2 2" xfId="288"/>
    <cellStyle name="40% - 强调文字颜色 6 2 2 2 2 2" xfId="289"/>
    <cellStyle name="40% - 强调文字颜色 6 2 2 2 2 2 2" xfId="290"/>
    <cellStyle name="40% - 强调文字颜色 6 2 2 2 2 3" xfId="291"/>
    <cellStyle name="40% - 强调文字颜色 6 2 2 2 3" xfId="292"/>
    <cellStyle name="40% - 强调文字颜色 6 2 2 2 3 2" xfId="293"/>
    <cellStyle name="40% - 强调文字颜色 6 2 2 2 4" xfId="294"/>
    <cellStyle name="40% - 强调文字颜色 6 2 2 3" xfId="295"/>
    <cellStyle name="40% - 强调文字颜色 6 2 2 3 2" xfId="296"/>
    <cellStyle name="40% - 强调文字颜色 6 2 2 4" xfId="297"/>
    <cellStyle name="40% - 强调文字颜色 6 2 3" xfId="298"/>
    <cellStyle name="40% - 强调文字颜色 6 2 3 2" xfId="299"/>
    <cellStyle name="40% - 强调文字颜色 6 2 3 2 2" xfId="300"/>
    <cellStyle name="40% - 强调文字颜色 6 2 3 2 2 2" xfId="301"/>
    <cellStyle name="40% - 强调文字颜色 6 2 3 2 3" xfId="302"/>
    <cellStyle name="40% - 强调文字颜色 6 2 3 3" xfId="303"/>
    <cellStyle name="40% - 强调文字颜色 6 2 3 3 2" xfId="304"/>
    <cellStyle name="40% - 强调文字颜色 6 2 3 4" xfId="305"/>
    <cellStyle name="40% - 强调文字颜色 6 2 4" xfId="306"/>
    <cellStyle name="40% - 强调文字颜色 6 2 4 2" xfId="307"/>
    <cellStyle name="40% - 强调文字颜色 6 2 5" xfId="308"/>
    <cellStyle name="40% - 着色 1" xfId="309"/>
    <cellStyle name="40% - 着色 2" xfId="310"/>
    <cellStyle name="40% - 着色 3" xfId="311"/>
    <cellStyle name="40% - 着色 4" xfId="312"/>
    <cellStyle name="40% - 着色 5" xfId="313"/>
    <cellStyle name="40% - 着色 6" xfId="314"/>
    <cellStyle name="60% - 强调文字颜色 1 2" xfId="315"/>
    <cellStyle name="60% - 强调文字颜色 1 2 2" xfId="316"/>
    <cellStyle name="60% - 强调文字颜色 1 2 2 2" xfId="317"/>
    <cellStyle name="60% - 强调文字颜色 1 2 2 2 2" xfId="318"/>
    <cellStyle name="60% - 强调文字颜色 1 2 2 2 2 2" xfId="319"/>
    <cellStyle name="60% - 强调文字颜色 1 2 2 2 2 2 2" xfId="320"/>
    <cellStyle name="60% - 强调文字颜色 1 2 2 2 2 3" xfId="321"/>
    <cellStyle name="60% - 强调文字颜色 1 2 2 2 3" xfId="322"/>
    <cellStyle name="60% - 强调文字颜色 1 2 2 2 3 2" xfId="323"/>
    <cellStyle name="60% - 强调文字颜色 1 2 2 2 4" xfId="324"/>
    <cellStyle name="60% - 强调文字颜色 1 2 2 3" xfId="325"/>
    <cellStyle name="60% - 强调文字颜色 1 2 2 3 2" xfId="326"/>
    <cellStyle name="60% - 强调文字颜色 1 2 2 4" xfId="327"/>
    <cellStyle name="60% - 强调文字颜色 1 2 3" xfId="328"/>
    <cellStyle name="60% - 强调文字颜色 1 2 3 2" xfId="329"/>
    <cellStyle name="60% - 强调文字颜色 1 2 3 2 2" xfId="330"/>
    <cellStyle name="60% - 强调文字颜色 1 2 3 2 2 2" xfId="331"/>
    <cellStyle name="60% - 强调文字颜色 1 2 3 2 3" xfId="332"/>
    <cellStyle name="60% - 强调文字颜色 1 2 3 3" xfId="333"/>
    <cellStyle name="60% - 强调文字颜色 1 2 3 3 2" xfId="334"/>
    <cellStyle name="60% - 强调文字颜色 1 2 3 4" xfId="335"/>
    <cellStyle name="60% - 强调文字颜色 1 2 4" xfId="336"/>
    <cellStyle name="60% - 强调文字颜色 1 2 4 2" xfId="337"/>
    <cellStyle name="60% - 强调文字颜色 1 2 5" xfId="338"/>
    <cellStyle name="60% - 强调文字颜色 1 3" xfId="339"/>
    <cellStyle name="60% - 强调文字颜色 1 3 2" xfId="340"/>
    <cellStyle name="60% - 强调文字颜色 1 3 2 2" xfId="341"/>
    <cellStyle name="60% - 强调文字颜色 1 3 3" xfId="342"/>
    <cellStyle name="60% - 强调文字颜色 1 4" xfId="343"/>
    <cellStyle name="60% - 强调文字颜色 1 4 2" xfId="344"/>
    <cellStyle name="60% - 强调文字颜色 1 4 2 2" xfId="345"/>
    <cellStyle name="60% - 强调文字颜色 1 4 2 2 2" xfId="346"/>
    <cellStyle name="60% - 强调文字颜色 1 4 2 3" xfId="347"/>
    <cellStyle name="60% - 强调文字颜色 1 4 3" xfId="348"/>
    <cellStyle name="60% - 强调文字颜色 1 4 3 2" xfId="349"/>
    <cellStyle name="60% - 强调文字颜色 1 4 4" xfId="350"/>
    <cellStyle name="60% - 强调文字颜色 2 2" xfId="351"/>
    <cellStyle name="60% - 强调文字颜色 2 2 2" xfId="352"/>
    <cellStyle name="60% - 强调文字颜色 2 2 2 2" xfId="353"/>
    <cellStyle name="60% - 强调文字颜色 2 2 2 2 2" xfId="354"/>
    <cellStyle name="60% - 强调文字颜色 2 2 2 2 2 2" xfId="355"/>
    <cellStyle name="60% - 强调文字颜色 2 2 2 2 2 2 2" xfId="356"/>
    <cellStyle name="60% - 强调文字颜色 2 2 2 2 2 3" xfId="357"/>
    <cellStyle name="60% - 强调文字颜色 2 2 2 2 3" xfId="358"/>
    <cellStyle name="60% - 强调文字颜色 2 2 2 2 3 2" xfId="359"/>
    <cellStyle name="60% - 强调文字颜色 2 2 2 2 4" xfId="360"/>
    <cellStyle name="60% - 强调文字颜色 2 2 2 3" xfId="361"/>
    <cellStyle name="60% - 强调文字颜色 2 2 2 3 2" xfId="362"/>
    <cellStyle name="60% - 强调文字颜色 2 2 2 4" xfId="363"/>
    <cellStyle name="60% - 强调文字颜色 2 2 3" xfId="364"/>
    <cellStyle name="60% - 强调文字颜色 2 2 3 2" xfId="365"/>
    <cellStyle name="60% - 强调文字颜色 2 2 3 2 2" xfId="366"/>
    <cellStyle name="60% - 强调文字颜色 2 2 3 2 2 2" xfId="367"/>
    <cellStyle name="60% - 强调文字颜色 2 2 3 2 3" xfId="368"/>
    <cellStyle name="60% - 强调文字颜色 2 2 3 3" xfId="369"/>
    <cellStyle name="60% - 强调文字颜色 2 2 3 3 2" xfId="370"/>
    <cellStyle name="60% - 强调文字颜色 2 2 3 4" xfId="371"/>
    <cellStyle name="60% - 强调文字颜色 2 2 4" xfId="372"/>
    <cellStyle name="60% - 强调文字颜色 2 2 4 2" xfId="373"/>
    <cellStyle name="60% - 强调文字颜色 2 2 5" xfId="374"/>
    <cellStyle name="60% - 强调文字颜色 2 3" xfId="375"/>
    <cellStyle name="60% - 强调文字颜色 2 3 2" xfId="376"/>
    <cellStyle name="60% - 强调文字颜色 2 3 2 2" xfId="377"/>
    <cellStyle name="60% - 强调文字颜色 2 3 3" xfId="378"/>
    <cellStyle name="60% - 强调文字颜色 2 4" xfId="379"/>
    <cellStyle name="60% - 强调文字颜色 2 4 2" xfId="380"/>
    <cellStyle name="60% - 强调文字颜色 2 4 2 2" xfId="381"/>
    <cellStyle name="60% - 强调文字颜色 2 4 2 2 2" xfId="382"/>
    <cellStyle name="60% - 强调文字颜色 2 4 2 3" xfId="383"/>
    <cellStyle name="60% - 强调文字颜色 2 4 3" xfId="384"/>
    <cellStyle name="60% - 强调文字颜色 2 4 3 2" xfId="385"/>
    <cellStyle name="60% - 强调文字颜色 2 4 4" xfId="386"/>
    <cellStyle name="60% - 强调文字颜色 3 2" xfId="387"/>
    <cellStyle name="60% - 强调文字颜色 3 2 2" xfId="388"/>
    <cellStyle name="60% - 强调文字颜色 3 2 2 2" xfId="389"/>
    <cellStyle name="60% - 强调文字颜色 3 2 2 2 2" xfId="390"/>
    <cellStyle name="60% - 强调文字颜色 3 2 2 2 2 2" xfId="391"/>
    <cellStyle name="60% - 强调文字颜色 3 2 2 2 2 2 2" xfId="392"/>
    <cellStyle name="60% - 强调文字颜色 3 2 2 2 2 3" xfId="393"/>
    <cellStyle name="60% - 强调文字颜色 3 2 2 2 3" xfId="394"/>
    <cellStyle name="60% - 强调文字颜色 3 2 2 2 3 2" xfId="395"/>
    <cellStyle name="60% - 强调文字颜色 3 2 2 2 4" xfId="396"/>
    <cellStyle name="60% - 强调文字颜色 3 2 2 3" xfId="397"/>
    <cellStyle name="60% - 强调文字颜色 3 2 2 3 2" xfId="398"/>
    <cellStyle name="60% - 强调文字颜色 3 2 2 4" xfId="399"/>
    <cellStyle name="60% - 强调文字颜色 3 2 3" xfId="400"/>
    <cellStyle name="60% - 强调文字颜色 3 2 3 2" xfId="401"/>
    <cellStyle name="60% - 强调文字颜色 3 2 3 2 2" xfId="402"/>
    <cellStyle name="60% - 强调文字颜色 3 2 3 2 2 2" xfId="403"/>
    <cellStyle name="60% - 强调文字颜色 3 2 3 2 3" xfId="404"/>
    <cellStyle name="60% - 强调文字颜色 3 2 3 3" xfId="405"/>
    <cellStyle name="60% - 强调文字颜色 3 2 3 3 2" xfId="406"/>
    <cellStyle name="60% - 强调文字颜色 3 2 3 4" xfId="407"/>
    <cellStyle name="60% - 强调文字颜色 3 2 4" xfId="408"/>
    <cellStyle name="60% - 强调文字颜色 3 2 4 2" xfId="409"/>
    <cellStyle name="60% - 强调文字颜色 3 2 5" xfId="410"/>
    <cellStyle name="60% - 强调文字颜色 3 3" xfId="411"/>
    <cellStyle name="60% - 强调文字颜色 3 3 2" xfId="412"/>
    <cellStyle name="60% - 强调文字颜色 3 3 2 2" xfId="413"/>
    <cellStyle name="60% - 强调文字颜色 3 3 3" xfId="414"/>
    <cellStyle name="60% - 强调文字颜色 3 4" xfId="415"/>
    <cellStyle name="60% - 强调文字颜色 3 4 2" xfId="416"/>
    <cellStyle name="60% - 强调文字颜色 3 4 2 2" xfId="417"/>
    <cellStyle name="60% - 强调文字颜色 3 4 2 2 2" xfId="418"/>
    <cellStyle name="60% - 强调文字颜色 3 4 2 3" xfId="419"/>
    <cellStyle name="60% - 强调文字颜色 3 4 3" xfId="420"/>
    <cellStyle name="60% - 强调文字颜色 3 4 3 2" xfId="421"/>
    <cellStyle name="60% - 强调文字颜色 3 4 4" xfId="422"/>
    <cellStyle name="60% - 强调文字颜色 4 2" xfId="423"/>
    <cellStyle name="60% - 强调文字颜色 4 2 2" xfId="424"/>
    <cellStyle name="60% - 强调文字颜色 4 2 2 2" xfId="425"/>
    <cellStyle name="60% - 强调文字颜色 4 2 2 2 2" xfId="426"/>
    <cellStyle name="60% - 强调文字颜色 4 2 2 2 2 2" xfId="427"/>
    <cellStyle name="60% - 强调文字颜色 4 2 2 2 2 2 2" xfId="428"/>
    <cellStyle name="60% - 强调文字颜色 4 2 2 2 2 3" xfId="429"/>
    <cellStyle name="60% - 强调文字颜色 4 2 2 2 3" xfId="430"/>
    <cellStyle name="60% - 强调文字颜色 4 2 2 2 3 2" xfId="431"/>
    <cellStyle name="60% - 强调文字颜色 4 2 2 2 4" xfId="432"/>
    <cellStyle name="60% - 强调文字颜色 4 2 2 3" xfId="433"/>
    <cellStyle name="60% - 强调文字颜色 4 2 2 3 2" xfId="434"/>
    <cellStyle name="60% - 强调文字颜色 4 2 2 4" xfId="435"/>
    <cellStyle name="60% - 强调文字颜色 4 2 3" xfId="436"/>
    <cellStyle name="60% - 强调文字颜色 4 2 3 2" xfId="437"/>
    <cellStyle name="60% - 强调文字颜色 4 2 3 2 2" xfId="438"/>
    <cellStyle name="60% - 强调文字颜色 4 2 3 2 2 2" xfId="439"/>
    <cellStyle name="60% - 强调文字颜色 4 2 3 2 3" xfId="440"/>
    <cellStyle name="60% - 强调文字颜色 4 2 3 3" xfId="441"/>
    <cellStyle name="60% - 强调文字颜色 4 2 3 3 2" xfId="442"/>
    <cellStyle name="60% - 强调文字颜色 4 2 3 4" xfId="443"/>
    <cellStyle name="60% - 强调文字颜色 4 2 4" xfId="444"/>
    <cellStyle name="60% - 强调文字颜色 4 2 4 2" xfId="445"/>
    <cellStyle name="60% - 强调文字颜色 4 2 5" xfId="446"/>
    <cellStyle name="60% - 强调文字颜色 4 3" xfId="447"/>
    <cellStyle name="60% - 强调文字颜色 4 3 2" xfId="448"/>
    <cellStyle name="60% - 强调文字颜色 4 3 2 2" xfId="449"/>
    <cellStyle name="60% - 强调文字颜色 4 3 3" xfId="450"/>
    <cellStyle name="60% - 强调文字颜色 4 4" xfId="451"/>
    <cellStyle name="60% - 强调文字颜色 4 4 2" xfId="452"/>
    <cellStyle name="60% - 强调文字颜色 4 4 2 2" xfId="453"/>
    <cellStyle name="60% - 强调文字颜色 4 4 2 2 2" xfId="454"/>
    <cellStyle name="60% - 强调文字颜色 4 4 2 3" xfId="455"/>
    <cellStyle name="60% - 强调文字颜色 4 4 3" xfId="456"/>
    <cellStyle name="60% - 强调文字颜色 4 4 3 2" xfId="457"/>
    <cellStyle name="60% - 强调文字颜色 4 4 4" xfId="458"/>
    <cellStyle name="60% - 强调文字颜色 5 2" xfId="459"/>
    <cellStyle name="60% - 强调文字颜色 5 2 2" xfId="460"/>
    <cellStyle name="60% - 强调文字颜色 5 2 2 2" xfId="461"/>
    <cellStyle name="60% - 强调文字颜色 5 2 2 2 2" xfId="462"/>
    <cellStyle name="60% - 强调文字颜色 5 2 2 2 2 2" xfId="463"/>
    <cellStyle name="60% - 强调文字颜色 5 2 2 2 2 2 2" xfId="464"/>
    <cellStyle name="60% - 强调文字颜色 5 2 2 2 2 3" xfId="465"/>
    <cellStyle name="60% - 强调文字颜色 5 2 2 2 3" xfId="466"/>
    <cellStyle name="60% - 强调文字颜色 5 2 2 2 3 2" xfId="467"/>
    <cellStyle name="60% - 强调文字颜色 5 2 2 2 4" xfId="468"/>
    <cellStyle name="60% - 强调文字颜色 5 2 2 3" xfId="469"/>
    <cellStyle name="60% - 强调文字颜色 5 2 2 3 2" xfId="470"/>
    <cellStyle name="60% - 强调文字颜色 5 2 2 4" xfId="471"/>
    <cellStyle name="60% - 强调文字颜色 5 2 3" xfId="472"/>
    <cellStyle name="60% - 强调文字颜色 5 2 3 2" xfId="473"/>
    <cellStyle name="60% - 强调文字颜色 5 2 3 2 2" xfId="474"/>
    <cellStyle name="60% - 强调文字颜色 5 2 3 2 2 2" xfId="475"/>
    <cellStyle name="60% - 强调文字颜色 5 2 3 2 3" xfId="476"/>
    <cellStyle name="60% - 强调文字颜色 5 2 3 3" xfId="477"/>
    <cellStyle name="60% - 强调文字颜色 5 2 3 3 2" xfId="478"/>
    <cellStyle name="60% - 强调文字颜色 5 2 3 4" xfId="479"/>
    <cellStyle name="60% - 强调文字颜色 5 2 4" xfId="480"/>
    <cellStyle name="60% - 强调文字颜色 5 2 4 2" xfId="481"/>
    <cellStyle name="60% - 强调文字颜色 5 2 5" xfId="482"/>
    <cellStyle name="60% - 强调文字颜色 5 3" xfId="483"/>
    <cellStyle name="60% - 强调文字颜色 5 3 2" xfId="484"/>
    <cellStyle name="60% - 强调文字颜色 5 3 2 2" xfId="485"/>
    <cellStyle name="60% - 强调文字颜色 5 3 3" xfId="486"/>
    <cellStyle name="60% - 强调文字颜色 5 4" xfId="487"/>
    <cellStyle name="60% - 强调文字颜色 5 4 2" xfId="488"/>
    <cellStyle name="60% - 强调文字颜色 5 4 2 2" xfId="489"/>
    <cellStyle name="60% - 强调文字颜色 5 4 2 2 2" xfId="490"/>
    <cellStyle name="60% - 强调文字颜色 5 4 2 3" xfId="491"/>
    <cellStyle name="60% - 强调文字颜色 5 4 3" xfId="492"/>
    <cellStyle name="60% - 强调文字颜色 5 4 3 2" xfId="493"/>
    <cellStyle name="60% - 强调文字颜色 5 4 4" xfId="494"/>
    <cellStyle name="60% - 强调文字颜色 6 2" xfId="495"/>
    <cellStyle name="60% - 强调文字颜色 6 2 2" xfId="496"/>
    <cellStyle name="60% - 强调文字颜色 6 2 2 2" xfId="497"/>
    <cellStyle name="60% - 强调文字颜色 6 2 2 2 2" xfId="498"/>
    <cellStyle name="60% - 强调文字颜色 6 2 2 2 2 2" xfId="499"/>
    <cellStyle name="60% - 强调文字颜色 6 2 2 2 2 2 2" xfId="500"/>
    <cellStyle name="60% - 强调文字颜色 6 2 2 2 2 3" xfId="501"/>
    <cellStyle name="60% - 强调文字颜色 6 2 2 2 3" xfId="502"/>
    <cellStyle name="60% - 强调文字颜色 6 2 2 2 3 2" xfId="503"/>
    <cellStyle name="60% - 强调文字颜色 6 2 2 2 4" xfId="504"/>
    <cellStyle name="60% - 强调文字颜色 6 2 2 3" xfId="505"/>
    <cellStyle name="60% - 强调文字颜色 6 2 2 3 2" xfId="506"/>
    <cellStyle name="60% - 强调文字颜色 6 2 2 4" xfId="507"/>
    <cellStyle name="60% - 强调文字颜色 6 2 3" xfId="508"/>
    <cellStyle name="60% - 强调文字颜色 6 2 3 2" xfId="509"/>
    <cellStyle name="60% - 强调文字颜色 6 2 3 2 2" xfId="510"/>
    <cellStyle name="60% - 强调文字颜色 6 2 3 2 2 2" xfId="511"/>
    <cellStyle name="60% - 强调文字颜色 6 2 3 2 3" xfId="512"/>
    <cellStyle name="60% - 强调文字颜色 6 2 3 3" xfId="513"/>
    <cellStyle name="60% - 强调文字颜色 6 2 3 3 2" xfId="514"/>
    <cellStyle name="60% - 强调文字颜色 6 2 3 4" xfId="515"/>
    <cellStyle name="60% - 强调文字颜色 6 2 4" xfId="516"/>
    <cellStyle name="60% - 强调文字颜色 6 2 4 2" xfId="517"/>
    <cellStyle name="60% - 强调文字颜色 6 2 5" xfId="518"/>
    <cellStyle name="60% - 强调文字颜色 6 3" xfId="519"/>
    <cellStyle name="60% - 强调文字颜色 6 3 2" xfId="520"/>
    <cellStyle name="60% - 强调文字颜色 6 3 2 2" xfId="521"/>
    <cellStyle name="60% - 强调文字颜色 6 3 3" xfId="522"/>
    <cellStyle name="60% - 强调文字颜色 6 4" xfId="523"/>
    <cellStyle name="60% - 强调文字颜色 6 4 2" xfId="524"/>
    <cellStyle name="60% - 强调文字颜色 6 4 2 2" xfId="525"/>
    <cellStyle name="60% - 强调文字颜色 6 4 2 2 2" xfId="526"/>
    <cellStyle name="60% - 强调文字颜色 6 4 2 3" xfId="527"/>
    <cellStyle name="60% - 强调文字颜色 6 4 3" xfId="528"/>
    <cellStyle name="60% - 强调文字颜色 6 4 3 2" xfId="529"/>
    <cellStyle name="60% - 强调文字颜色 6 4 4" xfId="530"/>
    <cellStyle name="60% - 着色 1" xfId="531"/>
    <cellStyle name="60% - 着色 2" xfId="532"/>
    <cellStyle name="60% - 着色 3" xfId="533"/>
    <cellStyle name="60% - 着色 4" xfId="534"/>
    <cellStyle name="60% - 着色 5" xfId="535"/>
    <cellStyle name="60% - 着色 6" xfId="536"/>
    <cellStyle name="Percent" xfId="537"/>
    <cellStyle name="百分比 2" xfId="538"/>
    <cellStyle name="百分比 2 2" xfId="539"/>
    <cellStyle name="百分比 3" xfId="540"/>
    <cellStyle name="标题" xfId="541"/>
    <cellStyle name="标题 1" xfId="542"/>
    <cellStyle name="标题 1 2" xfId="543"/>
    <cellStyle name="标题 1 2 2" xfId="544"/>
    <cellStyle name="标题 1 2 2 2" xfId="545"/>
    <cellStyle name="标题 1 2 2 2 2" xfId="546"/>
    <cellStyle name="标题 1 2 2 2 2 2" xfId="547"/>
    <cellStyle name="标题 1 2 2 2 2 2 2" xfId="548"/>
    <cellStyle name="标题 1 2 2 2 3" xfId="549"/>
    <cellStyle name="标题 1 2 2 2 3 2" xfId="550"/>
    <cellStyle name="标题 1 2 2 3" xfId="551"/>
    <cellStyle name="标题 1 2 2 3 2" xfId="552"/>
    <cellStyle name="标题 1 2 3" xfId="553"/>
    <cellStyle name="标题 1 2 3 2" xfId="554"/>
    <cellStyle name="标题 1 2 3 2 2" xfId="555"/>
    <cellStyle name="标题 1 2 3 2 2 2" xfId="556"/>
    <cellStyle name="标题 1 2 3 3" xfId="557"/>
    <cellStyle name="标题 1 2 3 3 2" xfId="558"/>
    <cellStyle name="标题 1 2 4" xfId="559"/>
    <cellStyle name="标题 1 2 4 2" xfId="560"/>
    <cellStyle name="标题 1 3" xfId="561"/>
    <cellStyle name="标题 1 3 2" xfId="562"/>
    <cellStyle name="标题 1 3 2 2" xfId="563"/>
    <cellStyle name="标题 1 4" xfId="564"/>
    <cellStyle name="标题 1 4 2" xfId="565"/>
    <cellStyle name="标题 1 4 2 2" xfId="566"/>
    <cellStyle name="标题 1 4 2 2 2" xfId="567"/>
    <cellStyle name="标题 1 4 3" xfId="568"/>
    <cellStyle name="标题 1 4 3 2" xfId="569"/>
    <cellStyle name="标题 2" xfId="570"/>
    <cellStyle name="标题 2 2" xfId="571"/>
    <cellStyle name="标题 2 2 2" xfId="572"/>
    <cellStyle name="标题 2 2 2 2" xfId="573"/>
    <cellStyle name="标题 2 2 2 2 2" xfId="574"/>
    <cellStyle name="标题 2 2 2 2 2 2" xfId="575"/>
    <cellStyle name="标题 2 2 2 2 2 2 2" xfId="576"/>
    <cellStyle name="标题 2 2 2 2 3" xfId="577"/>
    <cellStyle name="标题 2 2 2 2 3 2" xfId="578"/>
    <cellStyle name="标题 2 2 2 3" xfId="579"/>
    <cellStyle name="标题 2 2 2 3 2" xfId="580"/>
    <cellStyle name="标题 2 2 3" xfId="581"/>
    <cellStyle name="标题 2 2 3 2" xfId="582"/>
    <cellStyle name="标题 2 2 3 2 2" xfId="583"/>
    <cellStyle name="标题 2 2 3 2 2 2" xfId="584"/>
    <cellStyle name="标题 2 2 3 3" xfId="585"/>
    <cellStyle name="标题 2 2 3 3 2" xfId="586"/>
    <cellStyle name="标题 2 2 4" xfId="587"/>
    <cellStyle name="标题 2 2 4 2" xfId="588"/>
    <cellStyle name="标题 2 3" xfId="589"/>
    <cellStyle name="标题 2 3 2" xfId="590"/>
    <cellStyle name="标题 2 3 2 2" xfId="591"/>
    <cellStyle name="标题 2 4" xfId="592"/>
    <cellStyle name="标题 2 4 2" xfId="593"/>
    <cellStyle name="标题 2 4 2 2" xfId="594"/>
    <cellStyle name="标题 2 4 2 2 2" xfId="595"/>
    <cellStyle name="标题 2 4 3" xfId="596"/>
    <cellStyle name="标题 2 4 3 2" xfId="597"/>
    <cellStyle name="标题 3" xfId="598"/>
    <cellStyle name="标题 3 2" xfId="599"/>
    <cellStyle name="标题 3 2 2" xfId="600"/>
    <cellStyle name="标题 3 2 2 2" xfId="601"/>
    <cellStyle name="标题 3 2 2 2 2" xfId="602"/>
    <cellStyle name="标题 3 2 2 2 2 2" xfId="603"/>
    <cellStyle name="标题 3 2 2 2 2 2 2" xfId="604"/>
    <cellStyle name="标题 3 2 2 2 3" xfId="605"/>
    <cellStyle name="标题 3 2 2 2 3 2" xfId="606"/>
    <cellStyle name="标题 3 2 2 3" xfId="607"/>
    <cellStyle name="标题 3 2 2 3 2" xfId="608"/>
    <cellStyle name="标题 3 2 3" xfId="609"/>
    <cellStyle name="标题 3 2 3 2" xfId="610"/>
    <cellStyle name="标题 3 2 3 2 2" xfId="611"/>
    <cellStyle name="标题 3 2 3 2 2 2" xfId="612"/>
    <cellStyle name="标题 3 2 3 3" xfId="613"/>
    <cellStyle name="标题 3 2 3 3 2" xfId="614"/>
    <cellStyle name="标题 3 2 4" xfId="615"/>
    <cellStyle name="标题 3 2 4 2" xfId="616"/>
    <cellStyle name="标题 3 3" xfId="617"/>
    <cellStyle name="标题 3 3 2" xfId="618"/>
    <cellStyle name="标题 3 3 2 2" xfId="619"/>
    <cellStyle name="标题 3 4" xfId="620"/>
    <cellStyle name="标题 3 4 2" xfId="621"/>
    <cellStyle name="标题 3 4 2 2" xfId="622"/>
    <cellStyle name="标题 3 4 2 2 2" xfId="623"/>
    <cellStyle name="标题 3 4 3" xfId="624"/>
    <cellStyle name="标题 3 4 3 2" xfId="625"/>
    <cellStyle name="标题 4" xfId="626"/>
    <cellStyle name="标题 4 2" xfId="627"/>
    <cellStyle name="标题 4 2 2" xfId="628"/>
    <cellStyle name="标题 4 2 2 2" xfId="629"/>
    <cellStyle name="标题 4 2 2 2 2" xfId="630"/>
    <cellStyle name="标题 4 2 2 2 2 2" xfId="631"/>
    <cellStyle name="标题 4 2 2 2 2 2 2" xfId="632"/>
    <cellStyle name="标题 4 2 2 2 3" xfId="633"/>
    <cellStyle name="标题 4 2 2 2 3 2" xfId="634"/>
    <cellStyle name="标题 4 2 2 3" xfId="635"/>
    <cellStyle name="标题 4 2 2 3 2" xfId="636"/>
    <cellStyle name="标题 4 2 3" xfId="637"/>
    <cellStyle name="标题 4 2 3 2" xfId="638"/>
    <cellStyle name="标题 4 2 3 2 2" xfId="639"/>
    <cellStyle name="标题 4 2 3 2 2 2" xfId="640"/>
    <cellStyle name="标题 4 2 3 3" xfId="641"/>
    <cellStyle name="标题 4 2 3 3 2" xfId="642"/>
    <cellStyle name="标题 4 2 4" xfId="643"/>
    <cellStyle name="标题 4 2 4 2" xfId="644"/>
    <cellStyle name="标题 4 3" xfId="645"/>
    <cellStyle name="标题 4 3 2" xfId="646"/>
    <cellStyle name="标题 4 3 2 2" xfId="647"/>
    <cellStyle name="标题 4 4" xfId="648"/>
    <cellStyle name="标题 4 4 2" xfId="649"/>
    <cellStyle name="标题 4 4 2 2" xfId="650"/>
    <cellStyle name="标题 4 4 2 2 2" xfId="651"/>
    <cellStyle name="标题 4 4 3" xfId="652"/>
    <cellStyle name="标题 4 4 3 2" xfId="653"/>
    <cellStyle name="标题 5" xfId="654"/>
    <cellStyle name="标题 5 2" xfId="655"/>
    <cellStyle name="标题 5 2 2" xfId="656"/>
    <cellStyle name="标题 5 2 2 2" xfId="657"/>
    <cellStyle name="标题 5 2 2 2 2" xfId="658"/>
    <cellStyle name="标题 5 2 2 2 2 2" xfId="659"/>
    <cellStyle name="标题 5 2 2 3" xfId="660"/>
    <cellStyle name="标题 5 2 2 3 2" xfId="661"/>
    <cellStyle name="标题 5 2 3" xfId="662"/>
    <cellStyle name="标题 5 2 3 2" xfId="663"/>
    <cellStyle name="标题 5 3" xfId="664"/>
    <cellStyle name="标题 5 3 2" xfId="665"/>
    <cellStyle name="标题 5 3 2 2" xfId="666"/>
    <cellStyle name="标题 5 3 2 2 2" xfId="667"/>
    <cellStyle name="标题 5 3 3" xfId="668"/>
    <cellStyle name="标题 5 3 3 2" xfId="669"/>
    <cellStyle name="标题 5 4" xfId="670"/>
    <cellStyle name="标题 5 4 2" xfId="671"/>
    <cellStyle name="标题 6" xfId="672"/>
    <cellStyle name="标题 6 2" xfId="673"/>
    <cellStyle name="标题 6 2 2" xfId="674"/>
    <cellStyle name="标题 7" xfId="675"/>
    <cellStyle name="标题 7 2" xfId="676"/>
    <cellStyle name="标题 7 2 2" xfId="677"/>
    <cellStyle name="标题 7 2 2 2" xfId="678"/>
    <cellStyle name="标题 7 3" xfId="679"/>
    <cellStyle name="标题 7 3 2" xfId="680"/>
    <cellStyle name="差" xfId="681"/>
    <cellStyle name="差 2" xfId="682"/>
    <cellStyle name="差 2 2" xfId="683"/>
    <cellStyle name="差 2 2 2" xfId="684"/>
    <cellStyle name="差 2 2 2 2" xfId="685"/>
    <cellStyle name="差 2 2 2 2 2" xfId="686"/>
    <cellStyle name="差 2 2 2 2 2 2" xfId="687"/>
    <cellStyle name="差 2 2 2 3" xfId="688"/>
    <cellStyle name="差 2 2 2 3 2" xfId="689"/>
    <cellStyle name="差 2 2 3" xfId="690"/>
    <cellStyle name="差 2 2 3 2" xfId="691"/>
    <cellStyle name="差 2 3" xfId="692"/>
    <cellStyle name="差 2 3 2" xfId="693"/>
    <cellStyle name="差 2 3 2 2" xfId="694"/>
    <cellStyle name="差 2 3 2 2 2" xfId="695"/>
    <cellStyle name="差 2 3 3" xfId="696"/>
    <cellStyle name="差 2 3 3 2" xfId="697"/>
    <cellStyle name="差 2 4" xfId="698"/>
    <cellStyle name="差 2 4 2" xfId="699"/>
    <cellStyle name="差 3" xfId="700"/>
    <cellStyle name="差 3 2" xfId="701"/>
    <cellStyle name="差 3 2 2" xfId="702"/>
    <cellStyle name="差 4" xfId="703"/>
    <cellStyle name="差 4 2" xfId="704"/>
    <cellStyle name="差 4 2 2" xfId="705"/>
    <cellStyle name="差 4 2 2 2" xfId="706"/>
    <cellStyle name="差 4 3" xfId="707"/>
    <cellStyle name="差 4 3 2" xfId="708"/>
    <cellStyle name="差 5" xfId="709"/>
    <cellStyle name="差 5 2" xfId="710"/>
    <cellStyle name="差 6" xfId="711"/>
    <cellStyle name="常规 10" xfId="712"/>
    <cellStyle name="常规 10 2" xfId="713"/>
    <cellStyle name="常规 10 2 2" xfId="714"/>
    <cellStyle name="常规 10 3" xfId="715"/>
    <cellStyle name="常规 11" xfId="716"/>
    <cellStyle name="常规 11 2" xfId="717"/>
    <cellStyle name="常规 11 2 2" xfId="718"/>
    <cellStyle name="常规 11 3" xfId="719"/>
    <cellStyle name="常规 12" xfId="720"/>
    <cellStyle name="常规 12 2" xfId="721"/>
    <cellStyle name="常规 12 2 2" xfId="722"/>
    <cellStyle name="常规 12 3" xfId="723"/>
    <cellStyle name="常规 13" xfId="724"/>
    <cellStyle name="常规 13 2" xfId="725"/>
    <cellStyle name="常规 13 2 2" xfId="726"/>
    <cellStyle name="常规 13 3" xfId="727"/>
    <cellStyle name="常规 14" xfId="728"/>
    <cellStyle name="常规 14 2" xfId="729"/>
    <cellStyle name="常规 14 2 2" xfId="730"/>
    <cellStyle name="常规 14 3" xfId="731"/>
    <cellStyle name="常规 15" xfId="732"/>
    <cellStyle name="常规 15 2" xfId="733"/>
    <cellStyle name="常规 15 2 2" xfId="734"/>
    <cellStyle name="常规 15 2 2 2" xfId="735"/>
    <cellStyle name="常规 15 2 3" xfId="736"/>
    <cellStyle name="常规 15 3" xfId="737"/>
    <cellStyle name="常规 15 3 2" xfId="738"/>
    <cellStyle name="常规 15 4" xfId="739"/>
    <cellStyle name="常规 16" xfId="740"/>
    <cellStyle name="常规 16 2" xfId="741"/>
    <cellStyle name="常规 16 2 2" xfId="742"/>
    <cellStyle name="常规 16 3" xfId="743"/>
    <cellStyle name="常规 17" xfId="744"/>
    <cellStyle name="常规 17 2" xfId="745"/>
    <cellStyle name="常规 17 2 2" xfId="746"/>
    <cellStyle name="常规 17 3" xfId="747"/>
    <cellStyle name="常规 18" xfId="748"/>
    <cellStyle name="常规 18 2" xfId="749"/>
    <cellStyle name="常规 19" xfId="750"/>
    <cellStyle name="常规 19 2" xfId="751"/>
    <cellStyle name="常规 2" xfId="752"/>
    <cellStyle name="常规 2 2" xfId="753"/>
    <cellStyle name="常规 2 2 2" xfId="754"/>
    <cellStyle name="常规 2 2 2 2" xfId="755"/>
    <cellStyle name="常规 2 2 2 2 2" xfId="756"/>
    <cellStyle name="常规 2 2 2 2 2 2" xfId="757"/>
    <cellStyle name="常规 2 2 2 2 3" xfId="758"/>
    <cellStyle name="常规 2 2 2 3" xfId="759"/>
    <cellStyle name="常规 2 2 2 3 2" xfId="760"/>
    <cellStyle name="常规 2 2 2 4" xfId="761"/>
    <cellStyle name="常规 2 2 3" xfId="762"/>
    <cellStyle name="常规 2 2 3 2" xfId="763"/>
    <cellStyle name="常规 2 2 4" xfId="764"/>
    <cellStyle name="常规 2 3" xfId="765"/>
    <cellStyle name="常规 2 3 2" xfId="766"/>
    <cellStyle name="常规 2 3 2 2" xfId="767"/>
    <cellStyle name="常规 2 3 2 2 2" xfId="768"/>
    <cellStyle name="常规 2 3 2 2 2 2" xfId="769"/>
    <cellStyle name="常规 2 3 2 2 3" xfId="770"/>
    <cellStyle name="常规 2 3 2 3" xfId="771"/>
    <cellStyle name="常规 2 3 2 3 2" xfId="772"/>
    <cellStyle name="常规 2 3 2 4" xfId="773"/>
    <cellStyle name="常规 2 3 3" xfId="774"/>
    <cellStyle name="常规 2 3 3 2" xfId="775"/>
    <cellStyle name="常规 2 3 4" xfId="776"/>
    <cellStyle name="常规 2 4" xfId="777"/>
    <cellStyle name="常规 2 4 2" xfId="778"/>
    <cellStyle name="常规 2 4 2 2" xfId="779"/>
    <cellStyle name="常规 2 4 2 2 2" xfId="780"/>
    <cellStyle name="常规 2 4 2 3" xfId="781"/>
    <cellStyle name="常规 2 4 3" xfId="782"/>
    <cellStyle name="常规 2 4 3 2" xfId="783"/>
    <cellStyle name="常规 2 4 4" xfId="784"/>
    <cellStyle name="常规 2 5" xfId="785"/>
    <cellStyle name="常规 2 5 2" xfId="786"/>
    <cellStyle name="常规 2 5 2 2" xfId="787"/>
    <cellStyle name="常规 2 5 3" xfId="788"/>
    <cellStyle name="常规 2 6" xfId="789"/>
    <cellStyle name="常规 2 6 2" xfId="790"/>
    <cellStyle name="常规 2 7" xfId="791"/>
    <cellStyle name="常规 2 7 2" xfId="792"/>
    <cellStyle name="常规 2 8" xfId="793"/>
    <cellStyle name="常规 20" xfId="794"/>
    <cellStyle name="常规 3" xfId="795"/>
    <cellStyle name="常规 3 2" xfId="796"/>
    <cellStyle name="常规 3 2 2" xfId="797"/>
    <cellStyle name="常规 3 2 2 2" xfId="798"/>
    <cellStyle name="常规 3 2 2 2 2" xfId="799"/>
    <cellStyle name="常规 3 2 2 3" xfId="800"/>
    <cellStyle name="常规 3 2 3" xfId="801"/>
    <cellStyle name="常规 3 2 3 2" xfId="802"/>
    <cellStyle name="常规 3 2 4" xfId="803"/>
    <cellStyle name="常规 3 3" xfId="804"/>
    <cellStyle name="常规 3 3 2" xfId="805"/>
    <cellStyle name="常规 3 3 2 2" xfId="806"/>
    <cellStyle name="常规 3 3 3" xfId="807"/>
    <cellStyle name="常规 3 4" xfId="808"/>
    <cellStyle name="常规 3 4 2" xfId="809"/>
    <cellStyle name="常规 3 5" xfId="810"/>
    <cellStyle name="常规 4" xfId="811"/>
    <cellStyle name="常规 4 2" xfId="812"/>
    <cellStyle name="常规 4 2 2" xfId="813"/>
    <cellStyle name="常规 4 2 2 2" xfId="814"/>
    <cellStyle name="常规 4 2 2 2 2" xfId="815"/>
    <cellStyle name="常规 4 2 2 3" xfId="816"/>
    <cellStyle name="常规 4 2 3" xfId="817"/>
    <cellStyle name="常规 4 2 3 2" xfId="818"/>
    <cellStyle name="常规 4 2 4" xfId="819"/>
    <cellStyle name="常规 4 3" xfId="820"/>
    <cellStyle name="常规 4 3 2" xfId="821"/>
    <cellStyle name="常规 4 4" xfId="822"/>
    <cellStyle name="常规 5" xfId="823"/>
    <cellStyle name="常规 5 2" xfId="824"/>
    <cellStyle name="常规 5 2 2" xfId="825"/>
    <cellStyle name="常规 5 2 2 2" xfId="826"/>
    <cellStyle name="常规 5 2 2 2 2" xfId="827"/>
    <cellStyle name="常规 5 2 2 3" xfId="828"/>
    <cellStyle name="常规 5 2 3" xfId="829"/>
    <cellStyle name="常规 5 2 3 2" xfId="830"/>
    <cellStyle name="常规 5 2 4" xfId="831"/>
    <cellStyle name="常规 5 3" xfId="832"/>
    <cellStyle name="常规 5 3 2" xfId="833"/>
    <cellStyle name="常规 5 4" xfId="834"/>
    <cellStyle name="常规 6" xfId="835"/>
    <cellStyle name="常规 6 2" xfId="836"/>
    <cellStyle name="常规 6 2 2" xfId="837"/>
    <cellStyle name="常规 6 2 2 2" xfId="838"/>
    <cellStyle name="常规 6 2 2 2 2" xfId="839"/>
    <cellStyle name="常规 6 2 2 3" xfId="840"/>
    <cellStyle name="常规 6 2 3" xfId="841"/>
    <cellStyle name="常规 6 2 3 2" xfId="842"/>
    <cellStyle name="常规 6 2 4" xfId="843"/>
    <cellStyle name="常规 6 3" xfId="844"/>
    <cellStyle name="常规 6 3 2" xfId="845"/>
    <cellStyle name="常规 6 4" xfId="846"/>
    <cellStyle name="常规 7" xfId="847"/>
    <cellStyle name="常规 7 2" xfId="848"/>
    <cellStyle name="常规 7 2 2" xfId="849"/>
    <cellStyle name="常规 7 2 2 2" xfId="850"/>
    <cellStyle name="常规 7 2 2 2 2" xfId="851"/>
    <cellStyle name="常规 7 2 2 2 2 2" xfId="852"/>
    <cellStyle name="常规 7 2 2 2 3" xfId="853"/>
    <cellStyle name="常规 7 2 2 3" xfId="854"/>
    <cellStyle name="常规 7 2 2 3 2" xfId="855"/>
    <cellStyle name="常规 7 2 2 4" xfId="856"/>
    <cellStyle name="常规 7 2 3" xfId="857"/>
    <cellStyle name="常规 7 2 3 2" xfId="858"/>
    <cellStyle name="常规 7 2 4" xfId="859"/>
    <cellStyle name="常规 7 3" xfId="860"/>
    <cellStyle name="常规 7 3 2" xfId="861"/>
    <cellStyle name="常规 7 3 2 2" xfId="862"/>
    <cellStyle name="常规 7 3 2 2 2" xfId="863"/>
    <cellStyle name="常规 7 3 2 3" xfId="864"/>
    <cellStyle name="常规 7 3 3" xfId="865"/>
    <cellStyle name="常规 7 3 3 2" xfId="866"/>
    <cellStyle name="常规 7 3 4" xfId="867"/>
    <cellStyle name="常规 7 4" xfId="868"/>
    <cellStyle name="常规 7 4 2" xfId="869"/>
    <cellStyle name="常规 7 5" xfId="870"/>
    <cellStyle name="常规 8" xfId="871"/>
    <cellStyle name="常规 8 2" xfId="872"/>
    <cellStyle name="常规 8 2 2" xfId="873"/>
    <cellStyle name="常规 8 3" xfId="874"/>
    <cellStyle name="常规 8 3 2" xfId="875"/>
    <cellStyle name="常规 8 4" xfId="876"/>
    <cellStyle name="常规 8 5" xfId="877"/>
    <cellStyle name="常规 9" xfId="878"/>
    <cellStyle name="常规 9 2" xfId="879"/>
    <cellStyle name="常规 9 2 2" xfId="880"/>
    <cellStyle name="常规 9 3" xfId="881"/>
    <cellStyle name="Hyperlink" xfId="882"/>
    <cellStyle name="好" xfId="883"/>
    <cellStyle name="好 2" xfId="884"/>
    <cellStyle name="好 2 2" xfId="885"/>
    <cellStyle name="好 2 2 2" xfId="886"/>
    <cellStyle name="好 2 2 2 2" xfId="887"/>
    <cellStyle name="好 2 2 2 2 2" xfId="888"/>
    <cellStyle name="好 2 2 2 2 2 2" xfId="889"/>
    <cellStyle name="好 2 2 2 2 3" xfId="890"/>
    <cellStyle name="好 2 2 2 3" xfId="891"/>
    <cellStyle name="好 2 2 2 3 2" xfId="892"/>
    <cellStyle name="好 2 2 2 4" xfId="893"/>
    <cellStyle name="好 2 2 3" xfId="894"/>
    <cellStyle name="好 2 2 3 2" xfId="895"/>
    <cellStyle name="好 2 2 4" xfId="896"/>
    <cellStyle name="好 2 3" xfId="897"/>
    <cellStyle name="好 2 3 2" xfId="898"/>
    <cellStyle name="好 2 3 2 2" xfId="899"/>
    <cellStyle name="好 2 3 2 2 2" xfId="900"/>
    <cellStyle name="好 2 3 2 3" xfId="901"/>
    <cellStyle name="好 2 3 3" xfId="902"/>
    <cellStyle name="好 2 3 3 2" xfId="903"/>
    <cellStyle name="好 2 3 4" xfId="904"/>
    <cellStyle name="好 2 4" xfId="905"/>
    <cellStyle name="好 2 4 2" xfId="906"/>
    <cellStyle name="好 2 5" xfId="907"/>
    <cellStyle name="好 3" xfId="908"/>
    <cellStyle name="好 3 2" xfId="909"/>
    <cellStyle name="好 3 2 2" xfId="910"/>
    <cellStyle name="好 3 2 2 2" xfId="911"/>
    <cellStyle name="好 3 2 3" xfId="912"/>
    <cellStyle name="好 3 3" xfId="913"/>
    <cellStyle name="好 3 3 2" xfId="914"/>
    <cellStyle name="好 3 4" xfId="915"/>
    <cellStyle name="汇总" xfId="916"/>
    <cellStyle name="汇总 2" xfId="917"/>
    <cellStyle name="汇总 2 2" xfId="918"/>
    <cellStyle name="汇总 2 2 2" xfId="919"/>
    <cellStyle name="汇总 2 2 2 2" xfId="920"/>
    <cellStyle name="汇总 2 2 2 2 2" xfId="921"/>
    <cellStyle name="汇总 2 2 2 2 2 2" xfId="922"/>
    <cellStyle name="汇总 2 2 2 2 3" xfId="923"/>
    <cellStyle name="汇总 2 2 2 3" xfId="924"/>
    <cellStyle name="汇总 2 2 2 3 2" xfId="925"/>
    <cellStyle name="汇总 2 2 2 4" xfId="926"/>
    <cellStyle name="汇总 2 2 3" xfId="927"/>
    <cellStyle name="汇总 2 2 3 2" xfId="928"/>
    <cellStyle name="汇总 2 2 4" xfId="929"/>
    <cellStyle name="汇总 2 3" xfId="930"/>
    <cellStyle name="汇总 2 3 2" xfId="931"/>
    <cellStyle name="汇总 2 3 2 2" xfId="932"/>
    <cellStyle name="汇总 2 3 2 2 2" xfId="933"/>
    <cellStyle name="汇总 2 3 2 3" xfId="934"/>
    <cellStyle name="汇总 2 3 3" xfId="935"/>
    <cellStyle name="汇总 2 3 3 2" xfId="936"/>
    <cellStyle name="汇总 2 3 4" xfId="937"/>
    <cellStyle name="汇总 2 4" xfId="938"/>
    <cellStyle name="汇总 2 4 2" xfId="939"/>
    <cellStyle name="汇总 2 5" xfId="940"/>
    <cellStyle name="汇总 3" xfId="941"/>
    <cellStyle name="汇总 3 2" xfId="942"/>
    <cellStyle name="汇总 3 2 2" xfId="943"/>
    <cellStyle name="汇总 3 3" xfId="944"/>
    <cellStyle name="汇总 4" xfId="945"/>
    <cellStyle name="汇总 4 2" xfId="946"/>
    <cellStyle name="汇总 4 2 2" xfId="947"/>
    <cellStyle name="汇总 4 2 2 2" xfId="948"/>
    <cellStyle name="汇总 4 2 3" xfId="949"/>
    <cellStyle name="汇总 4 3" xfId="950"/>
    <cellStyle name="汇总 4 3 2" xfId="951"/>
    <cellStyle name="汇总 4 4" xfId="952"/>
    <cellStyle name="Currency" xfId="953"/>
    <cellStyle name="Currency [0]" xfId="954"/>
    <cellStyle name="计算" xfId="955"/>
    <cellStyle name="计算 2" xfId="956"/>
    <cellStyle name="计算 2 2" xfId="957"/>
    <cellStyle name="计算 2 2 2" xfId="958"/>
    <cellStyle name="计算 2 2 2 2" xfId="959"/>
    <cellStyle name="计算 2 2 2 2 2" xfId="960"/>
    <cellStyle name="计算 2 2 2 2 2 2" xfId="961"/>
    <cellStyle name="计算 2 2 2 3" xfId="962"/>
    <cellStyle name="计算 2 2 2 3 2" xfId="963"/>
    <cellStyle name="计算 2 2 3" xfId="964"/>
    <cellStyle name="计算 2 2 3 2" xfId="965"/>
    <cellStyle name="计算 2 3" xfId="966"/>
    <cellStyle name="计算 2 3 2" xfId="967"/>
    <cellStyle name="计算 2 3 2 2" xfId="968"/>
    <cellStyle name="计算 2 3 2 2 2" xfId="969"/>
    <cellStyle name="计算 2 3 3" xfId="970"/>
    <cellStyle name="计算 2 3 3 2" xfId="971"/>
    <cellStyle name="计算 2 4" xfId="972"/>
    <cellStyle name="计算 2 4 2" xfId="973"/>
    <cellStyle name="计算 3" xfId="974"/>
    <cellStyle name="计算 3 2" xfId="975"/>
    <cellStyle name="计算 3 2 2" xfId="976"/>
    <cellStyle name="计算 4" xfId="977"/>
    <cellStyle name="计算 4 2" xfId="978"/>
    <cellStyle name="计算 4 2 2" xfId="979"/>
    <cellStyle name="计算 4 2 2 2" xfId="980"/>
    <cellStyle name="计算 4 3" xfId="981"/>
    <cellStyle name="计算 4 3 2" xfId="982"/>
    <cellStyle name="检查单元格" xfId="983"/>
    <cellStyle name="检查单元格 2" xfId="984"/>
    <cellStyle name="检查单元格 2 2" xfId="985"/>
    <cellStyle name="检查单元格 2 2 2" xfId="986"/>
    <cellStyle name="检查单元格 2 2 2 2" xfId="987"/>
    <cellStyle name="检查单元格 2 2 2 2 2" xfId="988"/>
    <cellStyle name="检查单元格 2 2 2 2 2 2" xfId="989"/>
    <cellStyle name="检查单元格 2 2 2 2 3" xfId="990"/>
    <cellStyle name="检查单元格 2 2 2 3" xfId="991"/>
    <cellStyle name="检查单元格 2 2 2 3 2" xfId="992"/>
    <cellStyle name="检查单元格 2 2 2 4" xfId="993"/>
    <cellStyle name="检查单元格 2 2 3" xfId="994"/>
    <cellStyle name="检查单元格 2 2 3 2" xfId="995"/>
    <cellStyle name="检查单元格 2 2 4" xfId="996"/>
    <cellStyle name="检查单元格 2 3" xfId="997"/>
    <cellStyle name="检查单元格 2 3 2" xfId="998"/>
    <cellStyle name="检查单元格 2 3 2 2" xfId="999"/>
    <cellStyle name="检查单元格 2 3 2 2 2" xfId="1000"/>
    <cellStyle name="检查单元格 2 3 2 3" xfId="1001"/>
    <cellStyle name="检查单元格 2 3 3" xfId="1002"/>
    <cellStyle name="检查单元格 2 3 3 2" xfId="1003"/>
    <cellStyle name="检查单元格 2 3 4" xfId="1004"/>
    <cellStyle name="检查单元格 2 4" xfId="1005"/>
    <cellStyle name="检查单元格 2 4 2" xfId="1006"/>
    <cellStyle name="检查单元格 2 5" xfId="1007"/>
    <cellStyle name="检查单元格 3" xfId="1008"/>
    <cellStyle name="检查单元格 3 2" xfId="1009"/>
    <cellStyle name="检查单元格 3 2 2" xfId="1010"/>
    <cellStyle name="检查单元格 3 2 2 2" xfId="1011"/>
    <cellStyle name="检查单元格 3 2 3" xfId="1012"/>
    <cellStyle name="检查单元格 3 3" xfId="1013"/>
    <cellStyle name="检查单元格 3 3 2" xfId="1014"/>
    <cellStyle name="检查单元格 3 4" xfId="1015"/>
    <cellStyle name="解释性文本" xfId="1016"/>
    <cellStyle name="解释性文本 2" xfId="1017"/>
    <cellStyle name="解释性文本 2 2" xfId="1018"/>
    <cellStyle name="解释性文本 2 2 2" xfId="1019"/>
    <cellStyle name="解释性文本 2 2 2 2" xfId="1020"/>
    <cellStyle name="解释性文本 2 2 2 2 2" xfId="1021"/>
    <cellStyle name="解释性文本 2 2 2 2 2 2" xfId="1022"/>
    <cellStyle name="解释性文本 2 2 2 2 3" xfId="1023"/>
    <cellStyle name="解释性文本 2 2 2 3" xfId="1024"/>
    <cellStyle name="解释性文本 2 2 2 3 2" xfId="1025"/>
    <cellStyle name="解释性文本 2 2 2 4" xfId="1026"/>
    <cellStyle name="解释性文本 2 2 3" xfId="1027"/>
    <cellStyle name="解释性文本 2 2 3 2" xfId="1028"/>
    <cellStyle name="解释性文本 2 2 4" xfId="1029"/>
    <cellStyle name="解释性文本 2 3" xfId="1030"/>
    <cellStyle name="解释性文本 2 3 2" xfId="1031"/>
    <cellStyle name="解释性文本 2 3 2 2" xfId="1032"/>
    <cellStyle name="解释性文本 2 3 2 2 2" xfId="1033"/>
    <cellStyle name="解释性文本 2 3 2 3" xfId="1034"/>
    <cellStyle name="解释性文本 2 3 3" xfId="1035"/>
    <cellStyle name="解释性文本 2 3 3 2" xfId="1036"/>
    <cellStyle name="解释性文本 2 3 4" xfId="1037"/>
    <cellStyle name="解释性文本 2 4" xfId="1038"/>
    <cellStyle name="解释性文本 2 4 2" xfId="1039"/>
    <cellStyle name="解释性文本 2 5" xfId="1040"/>
    <cellStyle name="解释性文本 3" xfId="1041"/>
    <cellStyle name="解释性文本 3 2" xfId="1042"/>
    <cellStyle name="解释性文本 3 2 2" xfId="1043"/>
    <cellStyle name="解释性文本 3 2 2 2" xfId="1044"/>
    <cellStyle name="解释性文本 3 2 3" xfId="1045"/>
    <cellStyle name="解释性文本 3 3" xfId="1046"/>
    <cellStyle name="解释性文本 3 3 2" xfId="1047"/>
    <cellStyle name="解释性文本 3 4" xfId="1048"/>
    <cellStyle name="警告文本" xfId="1049"/>
    <cellStyle name="警告文本 2" xfId="1050"/>
    <cellStyle name="警告文本 2 2" xfId="1051"/>
    <cellStyle name="警告文本 2 2 2" xfId="1052"/>
    <cellStyle name="警告文本 2 2 2 2" xfId="1053"/>
    <cellStyle name="警告文本 2 2 2 2 2" xfId="1054"/>
    <cellStyle name="警告文本 2 2 2 2 2 2" xfId="1055"/>
    <cellStyle name="警告文本 2 2 2 2 3" xfId="1056"/>
    <cellStyle name="警告文本 2 2 2 3" xfId="1057"/>
    <cellStyle name="警告文本 2 2 2 3 2" xfId="1058"/>
    <cellStyle name="警告文本 2 2 2 4" xfId="1059"/>
    <cellStyle name="警告文本 2 2 3" xfId="1060"/>
    <cellStyle name="警告文本 2 2 3 2" xfId="1061"/>
    <cellStyle name="警告文本 2 2 4" xfId="1062"/>
    <cellStyle name="警告文本 2 3" xfId="1063"/>
    <cellStyle name="警告文本 2 3 2" xfId="1064"/>
    <cellStyle name="警告文本 2 3 2 2" xfId="1065"/>
    <cellStyle name="警告文本 2 3 2 2 2" xfId="1066"/>
    <cellStyle name="警告文本 2 3 2 3" xfId="1067"/>
    <cellStyle name="警告文本 2 3 3" xfId="1068"/>
    <cellStyle name="警告文本 2 3 3 2" xfId="1069"/>
    <cellStyle name="警告文本 2 3 4" xfId="1070"/>
    <cellStyle name="警告文本 2 4" xfId="1071"/>
    <cellStyle name="警告文本 2 4 2" xfId="1072"/>
    <cellStyle name="警告文本 2 5" xfId="1073"/>
    <cellStyle name="警告文本 3" xfId="1074"/>
    <cellStyle name="警告文本 3 2" xfId="1075"/>
    <cellStyle name="警告文本 3 2 2" xfId="1076"/>
    <cellStyle name="警告文本 3 2 2 2" xfId="1077"/>
    <cellStyle name="警告文本 3 2 3" xfId="1078"/>
    <cellStyle name="警告文本 3 3" xfId="1079"/>
    <cellStyle name="警告文本 3 3 2" xfId="1080"/>
    <cellStyle name="警告文本 3 4" xfId="1081"/>
    <cellStyle name="链接单元格" xfId="1082"/>
    <cellStyle name="链接单元格 2" xfId="1083"/>
    <cellStyle name="链接单元格 2 2" xfId="1084"/>
    <cellStyle name="链接单元格 2 2 2" xfId="1085"/>
    <cellStyle name="链接单元格 2 2 2 2" xfId="1086"/>
    <cellStyle name="链接单元格 2 2 2 2 2" xfId="1087"/>
    <cellStyle name="链接单元格 2 2 2 2 2 2" xfId="1088"/>
    <cellStyle name="链接单元格 2 2 2 3" xfId="1089"/>
    <cellStyle name="链接单元格 2 2 2 3 2" xfId="1090"/>
    <cellStyle name="链接单元格 2 2 3" xfId="1091"/>
    <cellStyle name="链接单元格 2 2 3 2" xfId="1092"/>
    <cellStyle name="链接单元格 2 3" xfId="1093"/>
    <cellStyle name="链接单元格 2 3 2" xfId="1094"/>
    <cellStyle name="链接单元格 2 3 2 2" xfId="1095"/>
    <cellStyle name="链接单元格 2 3 2 2 2" xfId="1096"/>
    <cellStyle name="链接单元格 2 3 3" xfId="1097"/>
    <cellStyle name="链接单元格 2 3 3 2" xfId="1098"/>
    <cellStyle name="链接单元格 2 4" xfId="1099"/>
    <cellStyle name="链接单元格 2 4 2" xfId="1100"/>
    <cellStyle name="链接单元格 3" xfId="1101"/>
    <cellStyle name="链接单元格 3 2" xfId="1102"/>
    <cellStyle name="链接单元格 3 2 2" xfId="1103"/>
    <cellStyle name="链接单元格 4" xfId="1104"/>
    <cellStyle name="链接单元格 4 2" xfId="1105"/>
    <cellStyle name="链接单元格 4 2 2" xfId="1106"/>
    <cellStyle name="链接单元格 4 2 2 2" xfId="1107"/>
    <cellStyle name="链接单元格 4 3" xfId="1108"/>
    <cellStyle name="链接单元格 4 3 2" xfId="1109"/>
    <cellStyle name="Comma" xfId="1110"/>
    <cellStyle name="Comma [0]" xfId="1111"/>
    <cellStyle name="强调文字颜色 1 2" xfId="1112"/>
    <cellStyle name="强调文字颜色 1 2 2" xfId="1113"/>
    <cellStyle name="强调文字颜色 1 2 2 2" xfId="1114"/>
    <cellStyle name="强调文字颜色 1 2 2 2 2" xfId="1115"/>
    <cellStyle name="强调文字颜色 1 2 2 2 2 2" xfId="1116"/>
    <cellStyle name="强调文字颜色 1 2 2 2 2 2 2" xfId="1117"/>
    <cellStyle name="强调文字颜色 1 2 2 2 2 3" xfId="1118"/>
    <cellStyle name="强调文字颜色 1 2 2 2 3" xfId="1119"/>
    <cellStyle name="强调文字颜色 1 2 2 2 3 2" xfId="1120"/>
    <cellStyle name="强调文字颜色 1 2 2 2 4" xfId="1121"/>
    <cellStyle name="强调文字颜色 1 2 2 3" xfId="1122"/>
    <cellStyle name="强调文字颜色 1 2 2 3 2" xfId="1123"/>
    <cellStyle name="强调文字颜色 1 2 2 4" xfId="1124"/>
    <cellStyle name="强调文字颜色 1 2 3" xfId="1125"/>
    <cellStyle name="强调文字颜色 1 2 3 2" xfId="1126"/>
    <cellStyle name="强调文字颜色 1 2 3 2 2" xfId="1127"/>
    <cellStyle name="强调文字颜色 1 2 3 2 2 2" xfId="1128"/>
    <cellStyle name="强调文字颜色 1 2 3 2 3" xfId="1129"/>
    <cellStyle name="强调文字颜色 1 2 3 3" xfId="1130"/>
    <cellStyle name="强调文字颜色 1 2 3 3 2" xfId="1131"/>
    <cellStyle name="强调文字颜色 1 2 3 4" xfId="1132"/>
    <cellStyle name="强调文字颜色 1 2 4" xfId="1133"/>
    <cellStyle name="强调文字颜色 1 2 4 2" xfId="1134"/>
    <cellStyle name="强调文字颜色 1 2 5" xfId="1135"/>
    <cellStyle name="强调文字颜色 1 3" xfId="1136"/>
    <cellStyle name="强调文字颜色 1 3 2" xfId="1137"/>
    <cellStyle name="强调文字颜色 1 3 2 2" xfId="1138"/>
    <cellStyle name="强调文字颜色 1 3 3" xfId="1139"/>
    <cellStyle name="强调文字颜色 1 4" xfId="1140"/>
    <cellStyle name="强调文字颜色 1 4 2" xfId="1141"/>
    <cellStyle name="强调文字颜色 1 4 2 2" xfId="1142"/>
    <cellStyle name="强调文字颜色 1 4 2 2 2" xfId="1143"/>
    <cellStyle name="强调文字颜色 1 4 2 3" xfId="1144"/>
    <cellStyle name="强调文字颜色 1 4 3" xfId="1145"/>
    <cellStyle name="强调文字颜色 1 4 3 2" xfId="1146"/>
    <cellStyle name="强调文字颜色 1 4 4" xfId="1147"/>
    <cellStyle name="强调文字颜色 2 2" xfId="1148"/>
    <cellStyle name="强调文字颜色 2 2 2" xfId="1149"/>
    <cellStyle name="强调文字颜色 2 2 2 2" xfId="1150"/>
    <cellStyle name="强调文字颜色 2 2 2 2 2" xfId="1151"/>
    <cellStyle name="强调文字颜色 2 2 2 2 2 2" xfId="1152"/>
    <cellStyle name="强调文字颜色 2 2 2 2 2 2 2" xfId="1153"/>
    <cellStyle name="强调文字颜色 2 2 2 2 2 3" xfId="1154"/>
    <cellStyle name="强调文字颜色 2 2 2 2 3" xfId="1155"/>
    <cellStyle name="强调文字颜色 2 2 2 2 3 2" xfId="1156"/>
    <cellStyle name="强调文字颜色 2 2 2 2 4" xfId="1157"/>
    <cellStyle name="强调文字颜色 2 2 2 3" xfId="1158"/>
    <cellStyle name="强调文字颜色 2 2 2 3 2" xfId="1159"/>
    <cellStyle name="强调文字颜色 2 2 2 4" xfId="1160"/>
    <cellStyle name="强调文字颜色 2 2 3" xfId="1161"/>
    <cellStyle name="强调文字颜色 2 2 3 2" xfId="1162"/>
    <cellStyle name="强调文字颜色 2 2 3 2 2" xfId="1163"/>
    <cellStyle name="强调文字颜色 2 2 3 2 2 2" xfId="1164"/>
    <cellStyle name="强调文字颜色 2 2 3 2 3" xfId="1165"/>
    <cellStyle name="强调文字颜色 2 2 3 3" xfId="1166"/>
    <cellStyle name="强调文字颜色 2 2 3 3 2" xfId="1167"/>
    <cellStyle name="强调文字颜色 2 2 3 4" xfId="1168"/>
    <cellStyle name="强调文字颜色 2 2 4" xfId="1169"/>
    <cellStyle name="强调文字颜色 2 2 4 2" xfId="1170"/>
    <cellStyle name="强调文字颜色 2 2 5" xfId="1171"/>
    <cellStyle name="强调文字颜色 2 3" xfId="1172"/>
    <cellStyle name="强调文字颜色 2 3 2" xfId="1173"/>
    <cellStyle name="强调文字颜色 2 3 2 2" xfId="1174"/>
    <cellStyle name="强调文字颜色 2 3 3" xfId="1175"/>
    <cellStyle name="强调文字颜色 2 4" xfId="1176"/>
    <cellStyle name="强调文字颜色 2 4 2" xfId="1177"/>
    <cellStyle name="强调文字颜色 2 4 2 2" xfId="1178"/>
    <cellStyle name="强调文字颜色 2 4 2 2 2" xfId="1179"/>
    <cellStyle name="强调文字颜色 2 4 2 3" xfId="1180"/>
    <cellStyle name="强调文字颜色 2 4 3" xfId="1181"/>
    <cellStyle name="强调文字颜色 2 4 3 2" xfId="1182"/>
    <cellStyle name="强调文字颜色 2 4 4" xfId="1183"/>
    <cellStyle name="强调文字颜色 3 2" xfId="1184"/>
    <cellStyle name="强调文字颜色 3 2 2" xfId="1185"/>
    <cellStyle name="强调文字颜色 3 2 2 2" xfId="1186"/>
    <cellStyle name="强调文字颜色 3 2 2 2 2" xfId="1187"/>
    <cellStyle name="强调文字颜色 3 2 2 2 2 2" xfId="1188"/>
    <cellStyle name="强调文字颜色 3 2 2 2 2 2 2" xfId="1189"/>
    <cellStyle name="强调文字颜色 3 2 2 2 2 3" xfId="1190"/>
    <cellStyle name="强调文字颜色 3 2 2 2 3" xfId="1191"/>
    <cellStyle name="强调文字颜色 3 2 2 2 3 2" xfId="1192"/>
    <cellStyle name="强调文字颜色 3 2 2 2 4" xfId="1193"/>
    <cellStyle name="强调文字颜色 3 2 2 3" xfId="1194"/>
    <cellStyle name="强调文字颜色 3 2 2 3 2" xfId="1195"/>
    <cellStyle name="强调文字颜色 3 2 2 4" xfId="1196"/>
    <cellStyle name="强调文字颜色 3 2 3" xfId="1197"/>
    <cellStyle name="强调文字颜色 3 2 3 2" xfId="1198"/>
    <cellStyle name="强调文字颜色 3 2 3 2 2" xfId="1199"/>
    <cellStyle name="强调文字颜色 3 2 3 2 2 2" xfId="1200"/>
    <cellStyle name="强调文字颜色 3 2 3 2 3" xfId="1201"/>
    <cellStyle name="强调文字颜色 3 2 3 3" xfId="1202"/>
    <cellStyle name="强调文字颜色 3 2 3 3 2" xfId="1203"/>
    <cellStyle name="强调文字颜色 3 2 3 4" xfId="1204"/>
    <cellStyle name="强调文字颜色 3 2 4" xfId="1205"/>
    <cellStyle name="强调文字颜色 3 2 4 2" xfId="1206"/>
    <cellStyle name="强调文字颜色 3 2 5" xfId="1207"/>
    <cellStyle name="强调文字颜色 3 3" xfId="1208"/>
    <cellStyle name="强调文字颜色 3 3 2" xfId="1209"/>
    <cellStyle name="强调文字颜色 3 3 2 2" xfId="1210"/>
    <cellStyle name="强调文字颜色 3 3 3" xfId="1211"/>
    <cellStyle name="强调文字颜色 3 4" xfId="1212"/>
    <cellStyle name="强调文字颜色 3 4 2" xfId="1213"/>
    <cellStyle name="强调文字颜色 3 4 2 2" xfId="1214"/>
    <cellStyle name="强调文字颜色 3 4 2 2 2" xfId="1215"/>
    <cellStyle name="强调文字颜色 3 4 2 3" xfId="1216"/>
    <cellStyle name="强调文字颜色 3 4 3" xfId="1217"/>
    <cellStyle name="强调文字颜色 3 4 3 2" xfId="1218"/>
    <cellStyle name="强调文字颜色 3 4 4" xfId="1219"/>
    <cellStyle name="强调文字颜色 4 2" xfId="1220"/>
    <cellStyle name="强调文字颜色 4 2 2" xfId="1221"/>
    <cellStyle name="强调文字颜色 4 2 2 2" xfId="1222"/>
    <cellStyle name="强调文字颜色 4 2 2 2 2" xfId="1223"/>
    <cellStyle name="强调文字颜色 4 2 2 2 2 2" xfId="1224"/>
    <cellStyle name="强调文字颜色 4 2 2 2 2 2 2" xfId="1225"/>
    <cellStyle name="强调文字颜色 4 2 2 2 2 3" xfId="1226"/>
    <cellStyle name="强调文字颜色 4 2 2 2 3" xfId="1227"/>
    <cellStyle name="强调文字颜色 4 2 2 2 3 2" xfId="1228"/>
    <cellStyle name="强调文字颜色 4 2 2 2 4" xfId="1229"/>
    <cellStyle name="强调文字颜色 4 2 2 3" xfId="1230"/>
    <cellStyle name="强调文字颜色 4 2 2 3 2" xfId="1231"/>
    <cellStyle name="强调文字颜色 4 2 2 4" xfId="1232"/>
    <cellStyle name="强调文字颜色 4 2 3" xfId="1233"/>
    <cellStyle name="强调文字颜色 4 2 3 2" xfId="1234"/>
    <cellStyle name="强调文字颜色 4 2 3 2 2" xfId="1235"/>
    <cellStyle name="强调文字颜色 4 2 3 2 2 2" xfId="1236"/>
    <cellStyle name="强调文字颜色 4 2 3 2 3" xfId="1237"/>
    <cellStyle name="强调文字颜色 4 2 3 3" xfId="1238"/>
    <cellStyle name="强调文字颜色 4 2 3 3 2" xfId="1239"/>
    <cellStyle name="强调文字颜色 4 2 3 4" xfId="1240"/>
    <cellStyle name="强调文字颜色 4 2 4" xfId="1241"/>
    <cellStyle name="强调文字颜色 4 2 4 2" xfId="1242"/>
    <cellStyle name="强调文字颜色 4 2 5" xfId="1243"/>
    <cellStyle name="强调文字颜色 4 3" xfId="1244"/>
    <cellStyle name="强调文字颜色 4 3 2" xfId="1245"/>
    <cellStyle name="强调文字颜色 4 3 2 2" xfId="1246"/>
    <cellStyle name="强调文字颜色 4 3 3" xfId="1247"/>
    <cellStyle name="强调文字颜色 4 4" xfId="1248"/>
    <cellStyle name="强调文字颜色 4 4 2" xfId="1249"/>
    <cellStyle name="强调文字颜色 4 4 2 2" xfId="1250"/>
    <cellStyle name="强调文字颜色 4 4 2 2 2" xfId="1251"/>
    <cellStyle name="强调文字颜色 4 4 2 3" xfId="1252"/>
    <cellStyle name="强调文字颜色 4 4 3" xfId="1253"/>
    <cellStyle name="强调文字颜色 4 4 3 2" xfId="1254"/>
    <cellStyle name="强调文字颜色 4 4 4" xfId="1255"/>
    <cellStyle name="强调文字颜色 5 2" xfId="1256"/>
    <cellStyle name="强调文字颜色 5 2 2" xfId="1257"/>
    <cellStyle name="强调文字颜色 5 2 2 2" xfId="1258"/>
    <cellStyle name="强调文字颜色 5 2 2 2 2" xfId="1259"/>
    <cellStyle name="强调文字颜色 5 2 2 2 2 2" xfId="1260"/>
    <cellStyle name="强调文字颜色 5 2 2 2 2 2 2" xfId="1261"/>
    <cellStyle name="强调文字颜色 5 2 2 2 2 3" xfId="1262"/>
    <cellStyle name="强调文字颜色 5 2 2 2 3" xfId="1263"/>
    <cellStyle name="强调文字颜色 5 2 2 2 3 2" xfId="1264"/>
    <cellStyle name="强调文字颜色 5 2 2 2 4" xfId="1265"/>
    <cellStyle name="强调文字颜色 5 2 2 3" xfId="1266"/>
    <cellStyle name="强调文字颜色 5 2 2 3 2" xfId="1267"/>
    <cellStyle name="强调文字颜色 5 2 2 4" xfId="1268"/>
    <cellStyle name="强调文字颜色 5 2 3" xfId="1269"/>
    <cellStyle name="强调文字颜色 5 2 3 2" xfId="1270"/>
    <cellStyle name="强调文字颜色 5 2 3 2 2" xfId="1271"/>
    <cellStyle name="强调文字颜色 5 2 3 2 2 2" xfId="1272"/>
    <cellStyle name="强调文字颜色 5 2 3 2 3" xfId="1273"/>
    <cellStyle name="强调文字颜色 5 2 3 3" xfId="1274"/>
    <cellStyle name="强调文字颜色 5 2 3 3 2" xfId="1275"/>
    <cellStyle name="强调文字颜色 5 2 3 4" xfId="1276"/>
    <cellStyle name="强调文字颜色 5 2 4" xfId="1277"/>
    <cellStyle name="强调文字颜色 5 2 4 2" xfId="1278"/>
    <cellStyle name="强调文字颜色 5 2 5" xfId="1279"/>
    <cellStyle name="强调文字颜色 5 3" xfId="1280"/>
    <cellStyle name="强调文字颜色 5 3 2" xfId="1281"/>
    <cellStyle name="强调文字颜色 5 3 2 2" xfId="1282"/>
    <cellStyle name="强调文字颜色 5 3 3" xfId="1283"/>
    <cellStyle name="强调文字颜色 5 4" xfId="1284"/>
    <cellStyle name="强调文字颜色 5 4 2" xfId="1285"/>
    <cellStyle name="强调文字颜色 5 4 2 2" xfId="1286"/>
    <cellStyle name="强调文字颜色 5 4 2 2 2" xfId="1287"/>
    <cellStyle name="强调文字颜色 5 4 2 3" xfId="1288"/>
    <cellStyle name="强调文字颜色 5 4 3" xfId="1289"/>
    <cellStyle name="强调文字颜色 5 4 3 2" xfId="1290"/>
    <cellStyle name="强调文字颜色 5 4 4" xfId="1291"/>
    <cellStyle name="强调文字颜色 6 2" xfId="1292"/>
    <cellStyle name="强调文字颜色 6 2 2" xfId="1293"/>
    <cellStyle name="强调文字颜色 6 2 2 2" xfId="1294"/>
    <cellStyle name="强调文字颜色 6 2 2 2 2" xfId="1295"/>
    <cellStyle name="强调文字颜色 6 2 2 2 2 2" xfId="1296"/>
    <cellStyle name="强调文字颜色 6 2 2 2 2 2 2" xfId="1297"/>
    <cellStyle name="强调文字颜色 6 2 2 2 2 3" xfId="1298"/>
    <cellStyle name="强调文字颜色 6 2 2 2 3" xfId="1299"/>
    <cellStyle name="强调文字颜色 6 2 2 2 3 2" xfId="1300"/>
    <cellStyle name="强调文字颜色 6 2 2 2 4" xfId="1301"/>
    <cellStyle name="强调文字颜色 6 2 2 3" xfId="1302"/>
    <cellStyle name="强调文字颜色 6 2 2 3 2" xfId="1303"/>
    <cellStyle name="强调文字颜色 6 2 2 4" xfId="1304"/>
    <cellStyle name="强调文字颜色 6 2 3" xfId="1305"/>
    <cellStyle name="强调文字颜色 6 2 3 2" xfId="1306"/>
    <cellStyle name="强调文字颜色 6 2 3 2 2" xfId="1307"/>
    <cellStyle name="强调文字颜色 6 2 3 2 2 2" xfId="1308"/>
    <cellStyle name="强调文字颜色 6 2 3 2 3" xfId="1309"/>
    <cellStyle name="强调文字颜色 6 2 3 3" xfId="1310"/>
    <cellStyle name="强调文字颜色 6 2 3 3 2" xfId="1311"/>
    <cellStyle name="强调文字颜色 6 2 3 4" xfId="1312"/>
    <cellStyle name="强调文字颜色 6 2 4" xfId="1313"/>
    <cellStyle name="强调文字颜色 6 2 4 2" xfId="1314"/>
    <cellStyle name="强调文字颜色 6 2 5" xfId="1315"/>
    <cellStyle name="强调文字颜色 6 3" xfId="1316"/>
    <cellStyle name="强调文字颜色 6 3 2" xfId="1317"/>
    <cellStyle name="强调文字颜色 6 3 2 2" xfId="1318"/>
    <cellStyle name="强调文字颜色 6 3 3" xfId="1319"/>
    <cellStyle name="强调文字颜色 6 4" xfId="1320"/>
    <cellStyle name="强调文字颜色 6 4 2" xfId="1321"/>
    <cellStyle name="强调文字颜色 6 4 2 2" xfId="1322"/>
    <cellStyle name="强调文字颜色 6 4 2 2 2" xfId="1323"/>
    <cellStyle name="强调文字颜色 6 4 2 3" xfId="1324"/>
    <cellStyle name="强调文字颜色 6 4 3" xfId="1325"/>
    <cellStyle name="强调文字颜色 6 4 3 2" xfId="1326"/>
    <cellStyle name="强调文字颜色 6 4 4" xfId="1327"/>
    <cellStyle name="适中" xfId="1328"/>
    <cellStyle name="适中 2" xfId="1329"/>
    <cellStyle name="适中 2 2" xfId="1330"/>
    <cellStyle name="适中 2 2 2" xfId="1331"/>
    <cellStyle name="适中 2 2 2 2" xfId="1332"/>
    <cellStyle name="适中 2 2 2 2 2" xfId="1333"/>
    <cellStyle name="适中 2 2 2 2 2 2" xfId="1334"/>
    <cellStyle name="适中 2 2 2 3" xfId="1335"/>
    <cellStyle name="适中 2 2 2 3 2" xfId="1336"/>
    <cellStyle name="适中 2 2 3" xfId="1337"/>
    <cellStyle name="适中 2 2 3 2" xfId="1338"/>
    <cellStyle name="适中 2 3" xfId="1339"/>
    <cellStyle name="适中 2 3 2" xfId="1340"/>
    <cellStyle name="适中 2 3 2 2" xfId="1341"/>
    <cellStyle name="适中 2 3 2 2 2" xfId="1342"/>
    <cellStyle name="适中 2 3 3" xfId="1343"/>
    <cellStyle name="适中 2 3 3 2" xfId="1344"/>
    <cellStyle name="适中 2 4" xfId="1345"/>
    <cellStyle name="适中 2 4 2" xfId="1346"/>
    <cellStyle name="适中 3" xfId="1347"/>
    <cellStyle name="适中 3 2" xfId="1348"/>
    <cellStyle name="适中 3 2 2" xfId="1349"/>
    <cellStyle name="适中 4" xfId="1350"/>
    <cellStyle name="适中 4 2" xfId="1351"/>
    <cellStyle name="适中 4 2 2" xfId="1352"/>
    <cellStyle name="适中 4 2 2 2" xfId="1353"/>
    <cellStyle name="适中 4 3" xfId="1354"/>
    <cellStyle name="适中 4 3 2" xfId="1355"/>
    <cellStyle name="适中 5" xfId="1356"/>
    <cellStyle name="适中 5 2" xfId="1357"/>
    <cellStyle name="适中 6" xfId="1358"/>
    <cellStyle name="输出" xfId="1359"/>
    <cellStyle name="输出 2" xfId="1360"/>
    <cellStyle name="输出 2 2" xfId="1361"/>
    <cellStyle name="输出 2 2 2" xfId="1362"/>
    <cellStyle name="输出 2 2 2 2" xfId="1363"/>
    <cellStyle name="输出 2 2 2 2 2" xfId="1364"/>
    <cellStyle name="输出 2 2 2 2 2 2" xfId="1365"/>
    <cellStyle name="输出 2 2 2 2 2 2 2" xfId="1366"/>
    <cellStyle name="输出 2 2 2 2 2 3" xfId="1367"/>
    <cellStyle name="输出 2 2 2 2 3" xfId="1368"/>
    <cellStyle name="输出 2 2 2 2 3 2" xfId="1369"/>
    <cellStyle name="输出 2 2 2 2 4" xfId="1370"/>
    <cellStyle name="输出 2 2 2 3" xfId="1371"/>
    <cellStyle name="输出 2 2 2 3 2" xfId="1372"/>
    <cellStyle name="输出 2 2 2 3 2 2" xfId="1373"/>
    <cellStyle name="输出 2 2 2 3 3" xfId="1374"/>
    <cellStyle name="输出 2 2 2 4" xfId="1375"/>
    <cellStyle name="输出 2 2 2 4 2" xfId="1376"/>
    <cellStyle name="输出 2 2 2 5" xfId="1377"/>
    <cellStyle name="输出 2 2 3" xfId="1378"/>
    <cellStyle name="输出 2 2 3 2" xfId="1379"/>
    <cellStyle name="输出 2 2 3 2 2" xfId="1380"/>
    <cellStyle name="输出 2 2 3 3" xfId="1381"/>
    <cellStyle name="输出 2 2 4" xfId="1382"/>
    <cellStyle name="输出 2 2 4 2" xfId="1383"/>
    <cellStyle name="输出 2 2 5" xfId="1384"/>
    <cellStyle name="输出 2 3" xfId="1385"/>
    <cellStyle name="输出 2 3 2" xfId="1386"/>
    <cellStyle name="输出 2 3 2 2" xfId="1387"/>
    <cellStyle name="输出 2 3 2 2 2" xfId="1388"/>
    <cellStyle name="输出 2 3 2 2 2 2" xfId="1389"/>
    <cellStyle name="输出 2 3 2 2 3" xfId="1390"/>
    <cellStyle name="输出 2 3 2 3" xfId="1391"/>
    <cellStyle name="输出 2 3 2 3 2" xfId="1392"/>
    <cellStyle name="输出 2 3 2 4" xfId="1393"/>
    <cellStyle name="输出 2 3 3" xfId="1394"/>
    <cellStyle name="输出 2 3 3 2" xfId="1395"/>
    <cellStyle name="输出 2 3 3 2 2" xfId="1396"/>
    <cellStyle name="输出 2 3 3 3" xfId="1397"/>
    <cellStyle name="输出 2 3 4" xfId="1398"/>
    <cellStyle name="输出 2 3 4 2" xfId="1399"/>
    <cellStyle name="输出 2 3 5" xfId="1400"/>
    <cellStyle name="输出 2 4" xfId="1401"/>
    <cellStyle name="输出 2 4 2" xfId="1402"/>
    <cellStyle name="输出 2 4 2 2" xfId="1403"/>
    <cellStyle name="输出 2 4 3" xfId="1404"/>
    <cellStyle name="输出 2 5" xfId="1405"/>
    <cellStyle name="输出 2 5 2" xfId="1406"/>
    <cellStyle name="输出 2 6" xfId="1407"/>
    <cellStyle name="输出 3" xfId="1408"/>
    <cellStyle name="输出 3 2" xfId="1409"/>
    <cellStyle name="输出 3 2 2" xfId="1410"/>
    <cellStyle name="输出 3 2 2 2" xfId="1411"/>
    <cellStyle name="输出 3 2 3" xfId="1412"/>
    <cellStyle name="输出 3 3" xfId="1413"/>
    <cellStyle name="输出 3 3 2" xfId="1414"/>
    <cellStyle name="输出 3 4" xfId="1415"/>
    <cellStyle name="输出 4" xfId="1416"/>
    <cellStyle name="输出 4 2" xfId="1417"/>
    <cellStyle name="输出 4 2 2" xfId="1418"/>
    <cellStyle name="输出 4 2 2 2" xfId="1419"/>
    <cellStyle name="输出 4 2 2 2 2" xfId="1420"/>
    <cellStyle name="输出 4 2 2 3" xfId="1421"/>
    <cellStyle name="输出 4 2 3" xfId="1422"/>
    <cellStyle name="输出 4 2 3 2" xfId="1423"/>
    <cellStyle name="输出 4 2 4" xfId="1424"/>
    <cellStyle name="输出 4 3" xfId="1425"/>
    <cellStyle name="输出 4 3 2" xfId="1426"/>
    <cellStyle name="输出 4 3 2 2" xfId="1427"/>
    <cellStyle name="输出 4 3 3" xfId="1428"/>
    <cellStyle name="输出 4 4" xfId="1429"/>
    <cellStyle name="输出 4 4 2" xfId="1430"/>
    <cellStyle name="输出 4 5" xfId="1431"/>
    <cellStyle name="输入" xfId="1432"/>
    <cellStyle name="输入 2" xfId="1433"/>
    <cellStyle name="输入 2 2" xfId="1434"/>
    <cellStyle name="输入 2 2 2" xfId="1435"/>
    <cellStyle name="输入 2 2 2 2" xfId="1436"/>
    <cellStyle name="输入 2 2 2 2 2" xfId="1437"/>
    <cellStyle name="输入 2 2 2 2 2 2" xfId="1438"/>
    <cellStyle name="输入 2 2 2 2 3" xfId="1439"/>
    <cellStyle name="输入 2 2 2 3" xfId="1440"/>
    <cellStyle name="输入 2 2 2 3 2" xfId="1441"/>
    <cellStyle name="输入 2 2 2 4" xfId="1442"/>
    <cellStyle name="输入 2 2 3" xfId="1443"/>
    <cellStyle name="输入 2 2 3 2" xfId="1444"/>
    <cellStyle name="输入 2 2 4" xfId="1445"/>
    <cellStyle name="输入 2 3" xfId="1446"/>
    <cellStyle name="输入 2 3 2" xfId="1447"/>
    <cellStyle name="输入 2 3 2 2" xfId="1448"/>
    <cellStyle name="输入 2 3 2 2 2" xfId="1449"/>
    <cellStyle name="输入 2 3 2 3" xfId="1450"/>
    <cellStyle name="输入 2 3 3" xfId="1451"/>
    <cellStyle name="输入 2 3 3 2" xfId="1452"/>
    <cellStyle name="输入 2 3 4" xfId="1453"/>
    <cellStyle name="输入 2 4" xfId="1454"/>
    <cellStyle name="输入 2 4 2" xfId="1455"/>
    <cellStyle name="输入 2 5" xfId="1456"/>
    <cellStyle name="输入 3" xfId="1457"/>
    <cellStyle name="输入 3 2" xfId="1458"/>
    <cellStyle name="输入 3 2 2" xfId="1459"/>
    <cellStyle name="输入 3 2 2 2" xfId="1460"/>
    <cellStyle name="输入 3 2 3" xfId="1461"/>
    <cellStyle name="输入 3 3" xfId="1462"/>
    <cellStyle name="输入 3 3 2" xfId="1463"/>
    <cellStyle name="输入 3 4" xfId="1464"/>
    <cellStyle name="Followed Hyperlink" xfId="1465"/>
    <cellStyle name="着色 1" xfId="1466"/>
    <cellStyle name="着色 2" xfId="1467"/>
    <cellStyle name="着色 3" xfId="1468"/>
    <cellStyle name="着色 4" xfId="1469"/>
    <cellStyle name="着色 5" xfId="1470"/>
    <cellStyle name="着色 6" xfId="1471"/>
    <cellStyle name="注释" xfId="1472"/>
    <cellStyle name="注释 2" xfId="1473"/>
    <cellStyle name="注释 2 2" xfId="1474"/>
    <cellStyle name="注释 2 2 2" xfId="1475"/>
    <cellStyle name="注释 2 2 2 2" xfId="1476"/>
    <cellStyle name="注释 2 2 2 2 2" xfId="1477"/>
    <cellStyle name="注释 2 2 2 2 2 2" xfId="1478"/>
    <cellStyle name="注释 2 2 2 2 2 2 2" xfId="1479"/>
    <cellStyle name="注释 2 2 2 2 2 3" xfId="1480"/>
    <cellStyle name="注释 2 2 2 2 3" xfId="1481"/>
    <cellStyle name="注释 2 2 2 2 3 2" xfId="1482"/>
    <cellStyle name="注释 2 2 2 2 4" xfId="1483"/>
    <cellStyle name="注释 2 2 2 3" xfId="1484"/>
    <cellStyle name="注释 2 2 2 3 2" xfId="1485"/>
    <cellStyle name="注释 2 2 2 3 2 2" xfId="1486"/>
    <cellStyle name="注释 2 2 2 3 3" xfId="1487"/>
    <cellStyle name="注释 2 2 2 4" xfId="1488"/>
    <cellStyle name="注释 2 2 2 4 2" xfId="1489"/>
    <cellStyle name="注释 2 2 2 5" xfId="1490"/>
    <cellStyle name="注释 2 2 3" xfId="1491"/>
    <cellStyle name="注释 2 2 3 2" xfId="1492"/>
    <cellStyle name="注释 2 2 3 2 2" xfId="1493"/>
    <cellStyle name="注释 2 2 3 3" xfId="1494"/>
    <cellStyle name="注释 2 2 4" xfId="1495"/>
    <cellStyle name="注释 2 2 4 2" xfId="1496"/>
    <cellStyle name="注释 2 2 5" xfId="1497"/>
    <cellStyle name="注释 2 3" xfId="1498"/>
    <cellStyle name="注释 2 3 2" xfId="1499"/>
    <cellStyle name="注释 2 3 2 2" xfId="1500"/>
    <cellStyle name="注释 2 3 2 2 2" xfId="1501"/>
    <cellStyle name="注释 2 3 2 2 2 2" xfId="1502"/>
    <cellStyle name="注释 2 3 2 2 3" xfId="1503"/>
    <cellStyle name="注释 2 3 2 3" xfId="1504"/>
    <cellStyle name="注释 2 3 2 3 2" xfId="1505"/>
    <cellStyle name="注释 2 3 2 4" xfId="1506"/>
    <cellStyle name="注释 2 3 3" xfId="1507"/>
    <cellStyle name="注释 2 3 3 2" xfId="1508"/>
    <cellStyle name="注释 2 3 3 2 2" xfId="1509"/>
    <cellStyle name="注释 2 3 3 3" xfId="1510"/>
    <cellStyle name="注释 2 3 4" xfId="1511"/>
    <cellStyle name="注释 2 3 4 2" xfId="1512"/>
    <cellStyle name="注释 2 3 5" xfId="1513"/>
    <cellStyle name="注释 2 4" xfId="1514"/>
    <cellStyle name="注释 2 4 2" xfId="1515"/>
    <cellStyle name="注释 2 4 2 2" xfId="1516"/>
    <cellStyle name="注释 2 4 3" xfId="1517"/>
    <cellStyle name="注释 2 5" xfId="1518"/>
    <cellStyle name="注释 2 5 2" xfId="1519"/>
    <cellStyle name="注释 2 6" xfId="1520"/>
    <cellStyle name="注释 3" xfId="1521"/>
    <cellStyle name="注释 3 2" xfId="1522"/>
    <cellStyle name="注释 3 2 2" xfId="1523"/>
    <cellStyle name="注释 3 2 2 2" xfId="1524"/>
    <cellStyle name="注释 3 2 3" xfId="1525"/>
    <cellStyle name="注释 3 3" xfId="1526"/>
    <cellStyle name="注释 3 3 2" xfId="1527"/>
    <cellStyle name="注释 3 4" xfId="1528"/>
    <cellStyle name="注释 4" xfId="1529"/>
    <cellStyle name="注释 4 2" xfId="1530"/>
    <cellStyle name="注释 4 2 2" xfId="1531"/>
    <cellStyle name="注释 4 2 2 2" xfId="1532"/>
    <cellStyle name="注释 4 2 2 2 2" xfId="1533"/>
    <cellStyle name="注释 4 2 2 3" xfId="1534"/>
    <cellStyle name="注释 4 2 3" xfId="1535"/>
    <cellStyle name="注释 4 2 3 2" xfId="1536"/>
    <cellStyle name="注释 4 2 4" xfId="1537"/>
    <cellStyle name="注释 4 3" xfId="1538"/>
    <cellStyle name="注释 4 3 2" xfId="1539"/>
    <cellStyle name="注释 4 3 2 2" xfId="1540"/>
    <cellStyle name="注释 4 3 3" xfId="1541"/>
    <cellStyle name="注释 4 4" xfId="1542"/>
    <cellStyle name="注释 4 4 2" xfId="1543"/>
    <cellStyle name="注释 4 5" xfId="15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A2655"/>
  <sheetViews>
    <sheetView tabSelected="1" zoomScale="115" zoomScaleNormal="115" zoomScaleSheetLayoutView="100" zoomScalePageLayoutView="0" workbookViewId="0" topLeftCell="A1">
      <pane ySplit="1" topLeftCell="A85" activePane="bottomLeft" state="frozen"/>
      <selection pane="topLeft" activeCell="A1" sqref="A1"/>
      <selection pane="bottomLeft" activeCell="S111" sqref="S111"/>
    </sheetView>
  </sheetViews>
  <sheetFormatPr defaultColWidth="9.00390625" defaultRowHeight="24" customHeight="1"/>
  <cols>
    <col min="1" max="1" width="5.875" style="14" customWidth="1"/>
    <col min="2" max="2" width="4.00390625" style="3" customWidth="1"/>
    <col min="3" max="3" width="10.25390625" style="9" customWidth="1"/>
    <col min="4" max="4" width="10.25390625" style="8" customWidth="1"/>
    <col min="5" max="5" width="11.625" style="8" customWidth="1"/>
    <col min="6" max="6" width="4.625" style="3" customWidth="1"/>
    <col min="7" max="9" width="5.125" style="3" customWidth="1"/>
    <col min="10" max="11" width="5.875" style="4" customWidth="1"/>
    <col min="12" max="12" width="5.875" style="5" customWidth="1"/>
    <col min="13" max="14" width="5.625" style="6" customWidth="1"/>
    <col min="15" max="15" width="5.875" style="4" customWidth="1"/>
    <col min="16" max="23" width="4.375" style="5" customWidth="1"/>
    <col min="24" max="24" width="4.00390625" style="3" customWidth="1"/>
    <col min="25" max="25" width="2.50390625" style="4" customWidth="1"/>
    <col min="26" max="26" width="3.625" style="7" customWidth="1"/>
    <col min="27" max="27" width="4.00390625" style="15" customWidth="1"/>
    <col min="28" max="28" width="4.50390625" style="15" customWidth="1"/>
    <col min="29" max="16384" width="9.00390625" style="2" customWidth="1"/>
  </cols>
  <sheetData>
    <row r="1" spans="1:28" s="1" customFormat="1" ht="24" customHeight="1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4" customFormat="1" ht="24" customHeight="1">
      <c r="A2" s="90" t="s">
        <v>220</v>
      </c>
      <c r="B2" s="59" t="s">
        <v>221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4" customFormat="1" ht="24" customHeight="1">
      <c r="A3" s="59"/>
      <c r="B3" s="16" t="s">
        <v>222</v>
      </c>
      <c r="C3" s="17" t="s">
        <v>223</v>
      </c>
      <c r="D3" s="16" t="s">
        <v>224</v>
      </c>
      <c r="E3" s="16" t="s">
        <v>225</v>
      </c>
      <c r="F3" s="18" t="s">
        <v>226</v>
      </c>
      <c r="G3" s="19" t="s">
        <v>227</v>
      </c>
      <c r="H3" s="19" t="s">
        <v>228</v>
      </c>
      <c r="I3" s="19" t="s">
        <v>229</v>
      </c>
      <c r="J3" s="50" t="s">
        <v>318</v>
      </c>
      <c r="K3" s="20" t="s">
        <v>230</v>
      </c>
      <c r="L3" s="21" t="s">
        <v>231</v>
      </c>
      <c r="M3" s="22" t="s">
        <v>232</v>
      </c>
      <c r="N3" s="22" t="s">
        <v>233</v>
      </c>
      <c r="O3" s="20" t="s">
        <v>234</v>
      </c>
      <c r="P3" s="21">
        <v>1</v>
      </c>
      <c r="Q3" s="21">
        <v>2</v>
      </c>
      <c r="R3" s="21">
        <v>3</v>
      </c>
      <c r="S3" s="21">
        <v>4</v>
      </c>
      <c r="T3" s="21">
        <v>5</v>
      </c>
      <c r="U3" s="21">
        <v>6</v>
      </c>
      <c r="V3" s="21">
        <v>7</v>
      </c>
      <c r="W3" s="21">
        <v>8</v>
      </c>
      <c r="X3" s="18" t="s">
        <v>235</v>
      </c>
      <c r="Y3" s="18" t="s">
        <v>236</v>
      </c>
      <c r="Z3" s="23" t="s">
        <v>237</v>
      </c>
      <c r="AA3" s="24" t="s">
        <v>238</v>
      </c>
      <c r="AB3" s="24" t="s">
        <v>214</v>
      </c>
    </row>
    <row r="4" spans="1:28" s="4" customFormat="1" ht="24" customHeight="1">
      <c r="A4" s="59"/>
      <c r="B4" s="52">
        <v>2</v>
      </c>
      <c r="C4" s="26" t="s">
        <v>40</v>
      </c>
      <c r="D4" s="27" t="s">
        <v>4</v>
      </c>
      <c r="E4" s="28" t="s">
        <v>10</v>
      </c>
      <c r="F4" s="33">
        <f>G4+H4+I4</f>
        <v>2</v>
      </c>
      <c r="G4" s="33">
        <v>0</v>
      </c>
      <c r="H4" s="33">
        <v>0</v>
      </c>
      <c r="I4" s="33">
        <v>2</v>
      </c>
      <c r="J4" s="65" t="s">
        <v>244</v>
      </c>
      <c r="K4" s="66"/>
      <c r="L4" s="66"/>
      <c r="M4" s="66" t="s">
        <v>28</v>
      </c>
      <c r="N4" s="66"/>
      <c r="O4" s="67"/>
      <c r="P4" s="33">
        <v>2</v>
      </c>
      <c r="Q4" s="29"/>
      <c r="R4" s="29"/>
      <c r="S4" s="29"/>
      <c r="T4" s="29"/>
      <c r="U4" s="29"/>
      <c r="V4" s="29"/>
      <c r="W4" s="29"/>
      <c r="X4" s="28" t="s">
        <v>239</v>
      </c>
      <c r="Y4" s="29" t="s">
        <v>240</v>
      </c>
      <c r="Z4" s="30" t="s">
        <v>14</v>
      </c>
      <c r="AA4" s="31" t="s">
        <v>163</v>
      </c>
      <c r="AB4" s="31" t="s">
        <v>163</v>
      </c>
    </row>
    <row r="5" spans="1:28" s="4" customFormat="1" ht="24" customHeight="1">
      <c r="A5" s="59"/>
      <c r="B5" s="91" t="s">
        <v>241</v>
      </c>
      <c r="C5" s="91"/>
      <c r="D5" s="91"/>
      <c r="E5" s="91"/>
      <c r="F5" s="33">
        <f aca="true" t="shared" si="0" ref="F5:W5">SUM(F4:F4)</f>
        <v>2</v>
      </c>
      <c r="G5" s="33">
        <f t="shared" si="0"/>
        <v>0</v>
      </c>
      <c r="H5" s="33">
        <f t="shared" si="0"/>
        <v>0</v>
      </c>
      <c r="I5" s="33">
        <f t="shared" si="0"/>
        <v>2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0</v>
      </c>
      <c r="O5" s="33">
        <f t="shared" si="0"/>
        <v>0</v>
      </c>
      <c r="P5" s="33">
        <v>2</v>
      </c>
      <c r="Q5" s="33">
        <f t="shared" si="0"/>
        <v>0</v>
      </c>
      <c r="R5" s="33">
        <f t="shared" si="0"/>
        <v>0</v>
      </c>
      <c r="S5" s="33">
        <f t="shared" si="0"/>
        <v>0</v>
      </c>
      <c r="T5" s="33">
        <f t="shared" si="0"/>
        <v>0</v>
      </c>
      <c r="U5" s="33">
        <f t="shared" si="0"/>
        <v>0</v>
      </c>
      <c r="V5" s="33">
        <f t="shared" si="0"/>
        <v>0</v>
      </c>
      <c r="W5" s="33">
        <f t="shared" si="0"/>
        <v>0</v>
      </c>
      <c r="X5" s="32"/>
      <c r="Y5" s="29"/>
      <c r="Z5" s="25"/>
      <c r="AA5" s="32"/>
      <c r="AB5" s="32"/>
    </row>
    <row r="6" spans="1:28" s="4" customFormat="1" ht="24" customHeight="1">
      <c r="A6" s="59"/>
      <c r="B6" s="59" t="s">
        <v>242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s="4" customFormat="1" ht="24" customHeight="1">
      <c r="A7" s="59"/>
      <c r="B7" s="16" t="s">
        <v>222</v>
      </c>
      <c r="C7" s="17" t="s">
        <v>223</v>
      </c>
      <c r="D7" s="16" t="s">
        <v>224</v>
      </c>
      <c r="E7" s="16" t="s">
        <v>225</v>
      </c>
      <c r="F7" s="18" t="s">
        <v>226</v>
      </c>
      <c r="G7" s="19" t="s">
        <v>227</v>
      </c>
      <c r="H7" s="19" t="s">
        <v>228</v>
      </c>
      <c r="I7" s="19" t="s">
        <v>229</v>
      </c>
      <c r="J7" s="84" t="s">
        <v>243</v>
      </c>
      <c r="K7" s="84"/>
      <c r="L7" s="84"/>
      <c r="M7" s="84"/>
      <c r="N7" s="84"/>
      <c r="O7" s="84"/>
      <c r="P7" s="21">
        <v>1</v>
      </c>
      <c r="Q7" s="21">
        <v>2</v>
      </c>
      <c r="R7" s="33">
        <v>3</v>
      </c>
      <c r="S7" s="21">
        <v>4</v>
      </c>
      <c r="T7" s="21">
        <v>5</v>
      </c>
      <c r="U7" s="21">
        <v>6</v>
      </c>
      <c r="V7" s="21">
        <v>7</v>
      </c>
      <c r="W7" s="21">
        <v>8</v>
      </c>
      <c r="X7" s="18" t="s">
        <v>235</v>
      </c>
      <c r="Y7" s="18" t="s">
        <v>236</v>
      </c>
      <c r="Z7" s="23" t="s">
        <v>237</v>
      </c>
      <c r="AA7" s="24" t="s">
        <v>238</v>
      </c>
      <c r="AB7" s="24" t="s">
        <v>214</v>
      </c>
    </row>
    <row r="8" spans="1:28" s="4" customFormat="1" ht="24" customHeight="1">
      <c r="A8" s="59"/>
      <c r="B8" s="83">
        <v>31</v>
      </c>
      <c r="C8" s="34" t="s">
        <v>27</v>
      </c>
      <c r="D8" s="54" t="s">
        <v>322</v>
      </c>
      <c r="E8" s="35" t="s">
        <v>114</v>
      </c>
      <c r="F8" s="33">
        <v>2</v>
      </c>
      <c r="G8" s="33">
        <v>0</v>
      </c>
      <c r="H8" s="33">
        <v>0</v>
      </c>
      <c r="I8" s="33">
        <v>2</v>
      </c>
      <c r="J8" s="65" t="s">
        <v>244</v>
      </c>
      <c r="K8" s="66"/>
      <c r="L8" s="66"/>
      <c r="M8" s="66" t="s">
        <v>28</v>
      </c>
      <c r="N8" s="66"/>
      <c r="O8" s="67"/>
      <c r="P8" s="33"/>
      <c r="Q8" s="33">
        <v>2</v>
      </c>
      <c r="R8" s="33"/>
      <c r="S8" s="33"/>
      <c r="T8" s="33"/>
      <c r="U8" s="33"/>
      <c r="V8" s="33"/>
      <c r="W8" s="33"/>
      <c r="X8" s="32" t="s">
        <v>32</v>
      </c>
      <c r="Y8" s="36" t="s">
        <v>33</v>
      </c>
      <c r="Z8" s="30" t="s">
        <v>67</v>
      </c>
      <c r="AA8" s="31" t="s">
        <v>163</v>
      </c>
      <c r="AB8" s="31" t="s">
        <v>163</v>
      </c>
    </row>
    <row r="9" spans="1:28" s="4" customFormat="1" ht="24" customHeight="1">
      <c r="A9" s="59"/>
      <c r="B9" s="83"/>
      <c r="C9" s="34" t="s">
        <v>297</v>
      </c>
      <c r="D9" s="46" t="s">
        <v>284</v>
      </c>
      <c r="E9" s="38" t="s">
        <v>115</v>
      </c>
      <c r="F9" s="33">
        <v>2</v>
      </c>
      <c r="G9" s="33">
        <v>0</v>
      </c>
      <c r="H9" s="33">
        <v>0</v>
      </c>
      <c r="I9" s="33">
        <v>2</v>
      </c>
      <c r="J9" s="65" t="s">
        <v>286</v>
      </c>
      <c r="K9" s="66"/>
      <c r="L9" s="66"/>
      <c r="M9" s="66" t="s">
        <v>29</v>
      </c>
      <c r="N9" s="66"/>
      <c r="O9" s="67"/>
      <c r="P9" s="33"/>
      <c r="Q9" s="33"/>
      <c r="R9" s="33"/>
      <c r="S9" s="33">
        <v>2</v>
      </c>
      <c r="T9" s="33"/>
      <c r="U9" s="33"/>
      <c r="V9" s="33"/>
      <c r="W9" s="33"/>
      <c r="X9" s="32" t="s">
        <v>32</v>
      </c>
      <c r="Y9" s="36" t="s">
        <v>33</v>
      </c>
      <c r="Z9" s="30" t="s">
        <v>211</v>
      </c>
      <c r="AA9" s="31" t="s">
        <v>163</v>
      </c>
      <c r="AB9" s="31" t="s">
        <v>163</v>
      </c>
    </row>
    <row r="10" spans="1:28" s="4" customFormat="1" ht="24" customHeight="1">
      <c r="A10" s="59"/>
      <c r="B10" s="83"/>
      <c r="C10" s="34" t="s">
        <v>298</v>
      </c>
      <c r="D10" s="51" t="s">
        <v>285</v>
      </c>
      <c r="E10" s="35" t="s">
        <v>320</v>
      </c>
      <c r="F10" s="33">
        <v>2</v>
      </c>
      <c r="G10" s="33">
        <v>0</v>
      </c>
      <c r="H10" s="33">
        <v>0</v>
      </c>
      <c r="I10" s="33">
        <v>2</v>
      </c>
      <c r="J10" s="65" t="s">
        <v>286</v>
      </c>
      <c r="K10" s="66"/>
      <c r="L10" s="66"/>
      <c r="M10" s="66" t="s">
        <v>29</v>
      </c>
      <c r="N10" s="66"/>
      <c r="O10" s="67"/>
      <c r="P10" s="33"/>
      <c r="Q10" s="33"/>
      <c r="R10" s="33"/>
      <c r="S10" s="33"/>
      <c r="T10" s="33">
        <v>2</v>
      </c>
      <c r="U10" s="33"/>
      <c r="V10" s="33"/>
      <c r="W10" s="33"/>
      <c r="X10" s="32" t="s">
        <v>32</v>
      </c>
      <c r="Y10" s="36" t="s">
        <v>33</v>
      </c>
      <c r="Z10" s="30" t="s">
        <v>211</v>
      </c>
      <c r="AA10" s="31" t="s">
        <v>163</v>
      </c>
      <c r="AB10" s="31" t="s">
        <v>163</v>
      </c>
    </row>
    <row r="11" spans="1:28" s="4" customFormat="1" ht="24" customHeight="1">
      <c r="A11" s="59"/>
      <c r="B11" s="83"/>
      <c r="C11" s="34" t="s">
        <v>299</v>
      </c>
      <c r="D11" s="49" t="s">
        <v>315</v>
      </c>
      <c r="E11" s="35" t="s">
        <v>321</v>
      </c>
      <c r="F11" s="33">
        <v>2</v>
      </c>
      <c r="G11" s="33">
        <v>0</v>
      </c>
      <c r="H11" s="33">
        <v>0</v>
      </c>
      <c r="I11" s="33">
        <v>2</v>
      </c>
      <c r="J11" s="92" t="s">
        <v>280</v>
      </c>
      <c r="K11" s="93"/>
      <c r="L11" s="93"/>
      <c r="M11" s="93" t="s">
        <v>28</v>
      </c>
      <c r="N11" s="93"/>
      <c r="O11" s="94"/>
      <c r="P11" s="33"/>
      <c r="Q11" s="33"/>
      <c r="R11" s="33"/>
      <c r="S11" s="33"/>
      <c r="T11" s="33">
        <v>2</v>
      </c>
      <c r="U11" s="33"/>
      <c r="V11" s="33"/>
      <c r="W11" s="33"/>
      <c r="X11" s="32" t="s">
        <v>32</v>
      </c>
      <c r="Y11" s="36" t="s">
        <v>33</v>
      </c>
      <c r="Z11" s="30" t="s">
        <v>211</v>
      </c>
      <c r="AA11" s="31" t="s">
        <v>163</v>
      </c>
      <c r="AB11" s="31" t="s">
        <v>163</v>
      </c>
    </row>
    <row r="12" spans="1:28" s="4" customFormat="1" ht="24" customHeight="1">
      <c r="A12" s="59"/>
      <c r="B12" s="83"/>
      <c r="C12" s="34" t="s">
        <v>300</v>
      </c>
      <c r="D12" s="28" t="s">
        <v>245</v>
      </c>
      <c r="E12" s="35" t="s">
        <v>116</v>
      </c>
      <c r="F12" s="33">
        <v>2</v>
      </c>
      <c r="G12" s="33">
        <v>0</v>
      </c>
      <c r="H12" s="33">
        <v>0</v>
      </c>
      <c r="I12" s="33">
        <v>2</v>
      </c>
      <c r="J12" s="65" t="s">
        <v>280</v>
      </c>
      <c r="K12" s="66"/>
      <c r="L12" s="66"/>
      <c r="M12" s="66" t="s">
        <v>28</v>
      </c>
      <c r="N12" s="66"/>
      <c r="O12" s="67"/>
      <c r="P12" s="33"/>
      <c r="Q12" s="33"/>
      <c r="R12" s="33"/>
      <c r="S12" s="33"/>
      <c r="T12" s="33"/>
      <c r="U12" s="33">
        <v>2</v>
      </c>
      <c r="V12" s="33"/>
      <c r="W12" s="33"/>
      <c r="X12" s="32" t="s">
        <v>32</v>
      </c>
      <c r="Y12" s="36" t="s">
        <v>33</v>
      </c>
      <c r="Z12" s="30" t="s">
        <v>211</v>
      </c>
      <c r="AA12" s="31" t="s">
        <v>163</v>
      </c>
      <c r="AB12" s="31" t="s">
        <v>163</v>
      </c>
    </row>
    <row r="13" spans="1:28" s="4" customFormat="1" ht="24" customHeight="1">
      <c r="A13" s="59"/>
      <c r="B13" s="83"/>
      <c r="C13" s="34" t="s">
        <v>301</v>
      </c>
      <c r="D13" s="35" t="s">
        <v>246</v>
      </c>
      <c r="E13" s="35" t="s">
        <v>117</v>
      </c>
      <c r="F13" s="33">
        <v>2</v>
      </c>
      <c r="G13" s="33">
        <v>0</v>
      </c>
      <c r="H13" s="33">
        <v>0</v>
      </c>
      <c r="I13" s="33">
        <v>2</v>
      </c>
      <c r="J13" s="65" t="s">
        <v>280</v>
      </c>
      <c r="K13" s="66"/>
      <c r="L13" s="66"/>
      <c r="M13" s="66" t="s">
        <v>28</v>
      </c>
      <c r="N13" s="66"/>
      <c r="O13" s="67"/>
      <c r="P13" s="33"/>
      <c r="Q13" s="33"/>
      <c r="R13" s="33"/>
      <c r="S13" s="33"/>
      <c r="T13" s="33"/>
      <c r="U13" s="33">
        <v>2</v>
      </c>
      <c r="V13" s="33"/>
      <c r="W13" s="33"/>
      <c r="X13" s="32" t="s">
        <v>32</v>
      </c>
      <c r="Y13" s="36" t="s">
        <v>33</v>
      </c>
      <c r="Z13" s="30" t="s">
        <v>211</v>
      </c>
      <c r="AA13" s="31" t="s">
        <v>163</v>
      </c>
      <c r="AB13" s="31" t="s">
        <v>163</v>
      </c>
    </row>
    <row r="14" spans="1:28" s="4" customFormat="1" ht="24" customHeight="1">
      <c r="A14" s="59"/>
      <c r="B14" s="83"/>
      <c r="C14" s="34" t="s">
        <v>302</v>
      </c>
      <c r="D14" s="37" t="s">
        <v>208</v>
      </c>
      <c r="E14" s="35" t="s">
        <v>205</v>
      </c>
      <c r="F14" s="33">
        <v>4</v>
      </c>
      <c r="G14" s="33">
        <v>0</v>
      </c>
      <c r="H14" s="33">
        <v>0</v>
      </c>
      <c r="I14" s="33">
        <v>4</v>
      </c>
      <c r="J14" s="65" t="s">
        <v>281</v>
      </c>
      <c r="K14" s="66"/>
      <c r="L14" s="66"/>
      <c r="M14" s="66" t="s">
        <v>30</v>
      </c>
      <c r="N14" s="66"/>
      <c r="O14" s="67"/>
      <c r="P14" s="33"/>
      <c r="Q14" s="33"/>
      <c r="R14" s="33"/>
      <c r="S14" s="33"/>
      <c r="T14" s="33"/>
      <c r="U14" s="33"/>
      <c r="V14" s="33"/>
      <c r="W14" s="33"/>
      <c r="X14" s="32" t="s">
        <v>32</v>
      </c>
      <c r="Y14" s="36" t="s">
        <v>33</v>
      </c>
      <c r="Z14" s="30" t="s">
        <v>211</v>
      </c>
      <c r="AA14" s="31" t="s">
        <v>163</v>
      </c>
      <c r="AB14" s="31" t="s">
        <v>163</v>
      </c>
    </row>
    <row r="15" spans="1:28" s="4" customFormat="1" ht="24" customHeight="1">
      <c r="A15" s="59"/>
      <c r="B15" s="83"/>
      <c r="C15" s="34" t="s">
        <v>303</v>
      </c>
      <c r="D15" s="35" t="s">
        <v>247</v>
      </c>
      <c r="E15" s="35" t="s">
        <v>118</v>
      </c>
      <c r="F15" s="33">
        <v>4</v>
      </c>
      <c r="G15" s="33">
        <v>0</v>
      </c>
      <c r="H15" s="33">
        <v>0</v>
      </c>
      <c r="I15" s="33">
        <v>4</v>
      </c>
      <c r="J15" s="65" t="s">
        <v>281</v>
      </c>
      <c r="K15" s="66"/>
      <c r="L15" s="66"/>
      <c r="M15" s="66" t="s">
        <v>30</v>
      </c>
      <c r="N15" s="66"/>
      <c r="O15" s="67"/>
      <c r="P15" s="33"/>
      <c r="Q15" s="33"/>
      <c r="R15" s="33"/>
      <c r="S15" s="33"/>
      <c r="T15" s="33"/>
      <c r="U15" s="33"/>
      <c r="V15" s="33"/>
      <c r="W15" s="33">
        <v>4</v>
      </c>
      <c r="X15" s="32" t="s">
        <v>32</v>
      </c>
      <c r="Y15" s="36" t="s">
        <v>33</v>
      </c>
      <c r="Z15" s="30" t="s">
        <v>211</v>
      </c>
      <c r="AA15" s="31" t="s">
        <v>163</v>
      </c>
      <c r="AB15" s="31" t="s">
        <v>163</v>
      </c>
    </row>
    <row r="16" spans="1:28" s="4" customFormat="1" ht="24" customHeight="1">
      <c r="A16" s="59"/>
      <c r="B16" s="83"/>
      <c r="C16" s="34" t="s">
        <v>304</v>
      </c>
      <c r="D16" s="37" t="s">
        <v>248</v>
      </c>
      <c r="E16" s="35" t="s">
        <v>119</v>
      </c>
      <c r="F16" s="33">
        <v>12</v>
      </c>
      <c r="G16" s="33">
        <v>0</v>
      </c>
      <c r="H16" s="33">
        <v>0</v>
      </c>
      <c r="I16" s="33">
        <v>12</v>
      </c>
      <c r="J16" s="65" t="s">
        <v>282</v>
      </c>
      <c r="K16" s="66"/>
      <c r="L16" s="66"/>
      <c r="M16" s="66" t="s">
        <v>31</v>
      </c>
      <c r="N16" s="66"/>
      <c r="O16" s="67"/>
      <c r="P16" s="33"/>
      <c r="Q16" s="33"/>
      <c r="R16" s="33"/>
      <c r="S16" s="33"/>
      <c r="T16" s="33"/>
      <c r="U16" s="33"/>
      <c r="V16" s="33"/>
      <c r="W16" s="33">
        <v>12</v>
      </c>
      <c r="X16" s="32" t="s">
        <v>32</v>
      </c>
      <c r="Y16" s="36" t="s">
        <v>33</v>
      </c>
      <c r="Z16" s="30" t="s">
        <v>211</v>
      </c>
      <c r="AA16" s="31" t="s">
        <v>163</v>
      </c>
      <c r="AB16" s="31" t="s">
        <v>163</v>
      </c>
    </row>
    <row r="17" spans="1:28" s="4" customFormat="1" ht="24" customHeight="1">
      <c r="A17" s="68" t="s">
        <v>213</v>
      </c>
      <c r="B17" s="69"/>
      <c r="C17" s="72"/>
      <c r="D17" s="69"/>
      <c r="E17" s="69"/>
      <c r="F17" s="33">
        <f>SUM(F8:F16)</f>
        <v>32</v>
      </c>
      <c r="G17" s="33">
        <f>SUM(G8:G16)</f>
        <v>0</v>
      </c>
      <c r="H17" s="33">
        <f>SUM(H8:H16)</f>
        <v>0</v>
      </c>
      <c r="I17" s="33">
        <f>SUM(I8:I16)</f>
        <v>32</v>
      </c>
      <c r="J17" s="33">
        <f aca="true" t="shared" si="1" ref="J17:W17">SUM(J8:J16)</f>
        <v>0</v>
      </c>
      <c r="K17" s="33">
        <f t="shared" si="1"/>
        <v>0</v>
      </c>
      <c r="L17" s="33">
        <f t="shared" si="1"/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33">
        <f t="shared" si="1"/>
        <v>2</v>
      </c>
      <c r="R17" s="33">
        <f t="shared" si="1"/>
        <v>0</v>
      </c>
      <c r="S17" s="33">
        <f t="shared" si="1"/>
        <v>2</v>
      </c>
      <c r="T17" s="33">
        <f t="shared" si="1"/>
        <v>4</v>
      </c>
      <c r="U17" s="33">
        <f t="shared" si="1"/>
        <v>4</v>
      </c>
      <c r="V17" s="33">
        <f t="shared" si="1"/>
        <v>0</v>
      </c>
      <c r="W17" s="33">
        <f t="shared" si="1"/>
        <v>16</v>
      </c>
      <c r="X17" s="25"/>
      <c r="Y17" s="25"/>
      <c r="Z17" s="25"/>
      <c r="AA17" s="25"/>
      <c r="AB17" s="25"/>
    </row>
    <row r="18" spans="1:28" s="4" customFormat="1" ht="24" customHeight="1">
      <c r="A18" s="59" t="s">
        <v>161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28" s="4" customFormat="1" ht="24" customHeight="1">
      <c r="A19" s="16" t="s">
        <v>249</v>
      </c>
      <c r="B19" s="18" t="s">
        <v>250</v>
      </c>
      <c r="C19" s="17" t="s">
        <v>251</v>
      </c>
      <c r="D19" s="16" t="s">
        <v>252</v>
      </c>
      <c r="E19" s="16" t="s">
        <v>225</v>
      </c>
      <c r="F19" s="18" t="s">
        <v>226</v>
      </c>
      <c r="G19" s="19" t="s">
        <v>227</v>
      </c>
      <c r="H19" s="19" t="s">
        <v>228</v>
      </c>
      <c r="I19" s="19" t="s">
        <v>229</v>
      </c>
      <c r="J19" s="20" t="s">
        <v>0</v>
      </c>
      <c r="K19" s="20" t="s">
        <v>230</v>
      </c>
      <c r="L19" s="21" t="s">
        <v>231</v>
      </c>
      <c r="M19" s="21" t="s">
        <v>232</v>
      </c>
      <c r="N19" s="21" t="s">
        <v>233</v>
      </c>
      <c r="O19" s="20" t="s">
        <v>234</v>
      </c>
      <c r="P19" s="21">
        <v>1</v>
      </c>
      <c r="Q19" s="21">
        <v>2</v>
      </c>
      <c r="R19" s="21">
        <v>3</v>
      </c>
      <c r="S19" s="21">
        <v>4</v>
      </c>
      <c r="T19" s="21">
        <v>5</v>
      </c>
      <c r="U19" s="21">
        <v>6</v>
      </c>
      <c r="V19" s="21">
        <v>7</v>
      </c>
      <c r="W19" s="21">
        <v>8</v>
      </c>
      <c r="X19" s="18" t="s">
        <v>235</v>
      </c>
      <c r="Y19" s="18" t="s">
        <v>236</v>
      </c>
      <c r="Z19" s="23" t="s">
        <v>237</v>
      </c>
      <c r="AA19" s="24" t="s">
        <v>238</v>
      </c>
      <c r="AB19" s="24" t="s">
        <v>214</v>
      </c>
    </row>
    <row r="20" spans="1:28" s="4" customFormat="1" ht="24" customHeight="1">
      <c r="A20" s="98" t="s">
        <v>13</v>
      </c>
      <c r="B20" s="110">
        <v>17</v>
      </c>
      <c r="C20" s="34" t="s">
        <v>200</v>
      </c>
      <c r="D20" s="39" t="s">
        <v>197</v>
      </c>
      <c r="E20" s="35" t="s">
        <v>109</v>
      </c>
      <c r="F20" s="33">
        <f>G20+H20+I20</f>
        <v>3</v>
      </c>
      <c r="G20" s="33">
        <v>2.5</v>
      </c>
      <c r="H20" s="33">
        <v>0</v>
      </c>
      <c r="I20" s="33">
        <v>0.5</v>
      </c>
      <c r="J20" s="33">
        <f>SUM(K20,O20)</f>
        <v>84</v>
      </c>
      <c r="K20" s="33">
        <f>SUM(L20:N20)</f>
        <v>48</v>
      </c>
      <c r="L20" s="33">
        <v>40</v>
      </c>
      <c r="M20" s="33">
        <v>0</v>
      </c>
      <c r="N20" s="33">
        <v>8</v>
      </c>
      <c r="O20" s="33">
        <v>36</v>
      </c>
      <c r="P20" s="33">
        <v>3</v>
      </c>
      <c r="Q20" s="33"/>
      <c r="R20" s="33"/>
      <c r="S20" s="33"/>
      <c r="T20" s="33"/>
      <c r="U20" s="33"/>
      <c r="V20" s="33"/>
      <c r="W20" s="33"/>
      <c r="X20" s="32" t="s">
        <v>253</v>
      </c>
      <c r="Y20" s="32" t="s">
        <v>254</v>
      </c>
      <c r="Z20" s="28" t="s">
        <v>255</v>
      </c>
      <c r="AA20" s="31" t="s">
        <v>163</v>
      </c>
      <c r="AB20" s="31" t="s">
        <v>163</v>
      </c>
    </row>
    <row r="21" spans="1:28" s="4" customFormat="1" ht="24" customHeight="1">
      <c r="A21" s="99"/>
      <c r="B21" s="111"/>
      <c r="C21" s="34" t="s">
        <v>201</v>
      </c>
      <c r="D21" s="39" t="s">
        <v>206</v>
      </c>
      <c r="E21" s="35" t="s">
        <v>110</v>
      </c>
      <c r="F21" s="33">
        <f>G21+H21+I21</f>
        <v>3</v>
      </c>
      <c r="G21" s="33">
        <v>2.5</v>
      </c>
      <c r="H21" s="33">
        <v>0</v>
      </c>
      <c r="I21" s="33">
        <v>0.5</v>
      </c>
      <c r="J21" s="33">
        <f aca="true" t="shared" si="2" ref="J21:J47">SUM(K21,O21)</f>
        <v>84</v>
      </c>
      <c r="K21" s="33">
        <f aca="true" t="shared" si="3" ref="K21:K47">SUM(L21:N21)</f>
        <v>48</v>
      </c>
      <c r="L21" s="33">
        <v>40</v>
      </c>
      <c r="M21" s="33">
        <v>0</v>
      </c>
      <c r="N21" s="33">
        <v>8</v>
      </c>
      <c r="O21" s="33">
        <v>36</v>
      </c>
      <c r="P21" s="33"/>
      <c r="Q21" s="33">
        <v>3</v>
      </c>
      <c r="R21" s="33"/>
      <c r="S21" s="33"/>
      <c r="T21" s="33"/>
      <c r="U21" s="33"/>
      <c r="V21" s="33"/>
      <c r="W21" s="33"/>
      <c r="X21" s="32" t="s">
        <v>253</v>
      </c>
      <c r="Y21" s="32" t="s">
        <v>254</v>
      </c>
      <c r="Z21" s="28" t="s">
        <v>255</v>
      </c>
      <c r="AA21" s="31" t="s">
        <v>163</v>
      </c>
      <c r="AB21" s="31" t="s">
        <v>163</v>
      </c>
    </row>
    <row r="22" spans="1:28" s="4" customFormat="1" ht="24" customHeight="1">
      <c r="A22" s="99"/>
      <c r="B22" s="111"/>
      <c r="C22" s="34" t="s">
        <v>34</v>
      </c>
      <c r="D22" s="48" t="s">
        <v>207</v>
      </c>
      <c r="E22" s="35" t="s">
        <v>112</v>
      </c>
      <c r="F22" s="33">
        <v>3</v>
      </c>
      <c r="G22" s="33">
        <v>2.5</v>
      </c>
      <c r="H22" s="33">
        <v>0</v>
      </c>
      <c r="I22" s="33">
        <v>0.5</v>
      </c>
      <c r="J22" s="33">
        <f t="shared" si="2"/>
        <v>84</v>
      </c>
      <c r="K22" s="33">
        <v>48</v>
      </c>
      <c r="L22" s="33">
        <v>40</v>
      </c>
      <c r="M22" s="33">
        <v>0</v>
      </c>
      <c r="N22" s="33">
        <v>8</v>
      </c>
      <c r="O22" s="33">
        <v>36</v>
      </c>
      <c r="P22" s="33"/>
      <c r="Q22" s="33"/>
      <c r="R22" s="33">
        <v>3</v>
      </c>
      <c r="S22" s="33"/>
      <c r="T22" s="33"/>
      <c r="U22" s="33"/>
      <c r="V22" s="33"/>
      <c r="W22" s="33"/>
      <c r="X22" s="32" t="s">
        <v>253</v>
      </c>
      <c r="Y22" s="32" t="s">
        <v>256</v>
      </c>
      <c r="Z22" s="28" t="s">
        <v>255</v>
      </c>
      <c r="AA22" s="31" t="s">
        <v>164</v>
      </c>
      <c r="AB22" s="31" t="s">
        <v>163</v>
      </c>
    </row>
    <row r="23" spans="1:28" s="4" customFormat="1" ht="24" customHeight="1">
      <c r="A23" s="99"/>
      <c r="B23" s="111"/>
      <c r="C23" s="34" t="s">
        <v>35</v>
      </c>
      <c r="D23" s="28" t="s">
        <v>198</v>
      </c>
      <c r="E23" s="35" t="s">
        <v>111</v>
      </c>
      <c r="F23" s="33">
        <f>G23+H23+I23</f>
        <v>3</v>
      </c>
      <c r="G23" s="33">
        <v>2.5</v>
      </c>
      <c r="H23" s="33">
        <v>0</v>
      </c>
      <c r="I23" s="33">
        <v>0.5</v>
      </c>
      <c r="J23" s="33">
        <f t="shared" si="2"/>
        <v>84</v>
      </c>
      <c r="K23" s="33">
        <f t="shared" si="3"/>
        <v>48</v>
      </c>
      <c r="L23" s="33">
        <v>40</v>
      </c>
      <c r="M23" s="33">
        <v>0</v>
      </c>
      <c r="N23" s="33">
        <v>8</v>
      </c>
      <c r="O23" s="33">
        <v>36</v>
      </c>
      <c r="P23" s="33"/>
      <c r="Q23" s="33"/>
      <c r="R23" s="33"/>
      <c r="S23" s="33">
        <v>3</v>
      </c>
      <c r="T23" s="33"/>
      <c r="U23" s="33"/>
      <c r="V23" s="33"/>
      <c r="W23" s="33"/>
      <c r="X23" s="32" t="s">
        <v>253</v>
      </c>
      <c r="Y23" s="32" t="s">
        <v>256</v>
      </c>
      <c r="Z23" s="28" t="s">
        <v>255</v>
      </c>
      <c r="AA23" s="31" t="s">
        <v>164</v>
      </c>
      <c r="AB23" s="31" t="s">
        <v>163</v>
      </c>
    </row>
    <row r="24" spans="1:28" s="4" customFormat="1" ht="24" customHeight="1">
      <c r="A24" s="99"/>
      <c r="B24" s="111"/>
      <c r="C24" s="34" t="s">
        <v>202</v>
      </c>
      <c r="D24" s="28" t="s">
        <v>257</v>
      </c>
      <c r="E24" s="35" t="s">
        <v>113</v>
      </c>
      <c r="F24" s="33">
        <f>G24+H24+I24</f>
        <v>2</v>
      </c>
      <c r="G24" s="33">
        <v>2</v>
      </c>
      <c r="H24" s="33">
        <v>0</v>
      </c>
      <c r="I24" s="33">
        <v>0</v>
      </c>
      <c r="J24" s="33">
        <f t="shared" si="2"/>
        <v>56</v>
      </c>
      <c r="K24" s="33">
        <f t="shared" si="3"/>
        <v>32</v>
      </c>
      <c r="L24" s="33">
        <v>32</v>
      </c>
      <c r="M24" s="33">
        <v>0</v>
      </c>
      <c r="N24" s="33">
        <v>0</v>
      </c>
      <c r="O24" s="33">
        <v>24</v>
      </c>
      <c r="P24" s="33"/>
      <c r="Q24" s="33"/>
      <c r="R24" s="33"/>
      <c r="S24" s="33"/>
      <c r="T24" s="33"/>
      <c r="U24" s="33"/>
      <c r="V24" s="33">
        <v>2</v>
      </c>
      <c r="W24" s="33"/>
      <c r="X24" s="32" t="s">
        <v>253</v>
      </c>
      <c r="Y24" s="32" t="s">
        <v>254</v>
      </c>
      <c r="Z24" s="28" t="s">
        <v>255</v>
      </c>
      <c r="AA24" s="31" t="s">
        <v>163</v>
      </c>
      <c r="AB24" s="31" t="s">
        <v>163</v>
      </c>
    </row>
    <row r="25" spans="1:28" s="4" customFormat="1" ht="24" customHeight="1">
      <c r="A25" s="99"/>
      <c r="B25" s="111"/>
      <c r="C25" s="34" t="s">
        <v>203</v>
      </c>
      <c r="D25" s="39" t="s">
        <v>209</v>
      </c>
      <c r="E25" s="28" t="s">
        <v>210</v>
      </c>
      <c r="F25" s="33">
        <v>0.5</v>
      </c>
      <c r="G25" s="33">
        <v>0.5</v>
      </c>
      <c r="H25" s="33">
        <v>0</v>
      </c>
      <c r="I25" s="33">
        <v>0</v>
      </c>
      <c r="J25" s="33">
        <f t="shared" si="2"/>
        <v>14</v>
      </c>
      <c r="K25" s="33">
        <f t="shared" si="3"/>
        <v>8</v>
      </c>
      <c r="L25" s="33">
        <v>8</v>
      </c>
      <c r="M25" s="33">
        <v>0</v>
      </c>
      <c r="N25" s="33">
        <v>0</v>
      </c>
      <c r="O25" s="33">
        <v>6</v>
      </c>
      <c r="P25" s="33"/>
      <c r="Q25" s="33">
        <v>0.5</v>
      </c>
      <c r="R25" s="33"/>
      <c r="S25" s="33"/>
      <c r="T25" s="33"/>
      <c r="U25" s="33"/>
      <c r="V25" s="33"/>
      <c r="W25" s="33"/>
      <c r="X25" s="31" t="s">
        <v>204</v>
      </c>
      <c r="Y25" s="32" t="s">
        <v>254</v>
      </c>
      <c r="Z25" s="28" t="s">
        <v>255</v>
      </c>
      <c r="AA25" s="31" t="s">
        <v>163</v>
      </c>
      <c r="AB25" s="31" t="s">
        <v>163</v>
      </c>
    </row>
    <row r="26" spans="1:28" s="4" customFormat="1" ht="24" customHeight="1">
      <c r="A26" s="99"/>
      <c r="B26" s="111"/>
      <c r="C26" s="34" t="s">
        <v>323</v>
      </c>
      <c r="D26" s="57" t="s">
        <v>324</v>
      </c>
      <c r="E26" s="28" t="s">
        <v>325</v>
      </c>
      <c r="F26" s="33">
        <v>3</v>
      </c>
      <c r="G26" s="33">
        <v>2.5</v>
      </c>
      <c r="H26" s="33">
        <v>0</v>
      </c>
      <c r="I26" s="33">
        <v>0.5</v>
      </c>
      <c r="J26" s="33">
        <v>84</v>
      </c>
      <c r="K26" s="33">
        <v>48</v>
      </c>
      <c r="L26" s="33">
        <v>40</v>
      </c>
      <c r="M26" s="33">
        <v>0</v>
      </c>
      <c r="N26" s="33">
        <v>8</v>
      </c>
      <c r="O26" s="33">
        <v>36</v>
      </c>
      <c r="P26" s="33"/>
      <c r="Q26" s="33"/>
      <c r="R26" s="33">
        <v>3</v>
      </c>
      <c r="S26" s="33"/>
      <c r="T26" s="33"/>
      <c r="U26" s="33"/>
      <c r="V26" s="33"/>
      <c r="W26" s="33"/>
      <c r="X26" s="31"/>
      <c r="Y26" s="32"/>
      <c r="Z26" s="28"/>
      <c r="AA26" s="31"/>
      <c r="AB26" s="31"/>
    </row>
    <row r="27" spans="1:28" s="4" customFormat="1" ht="24" customHeight="1">
      <c r="A27" s="68" t="s">
        <v>3</v>
      </c>
      <c r="B27" s="108">
        <v>7</v>
      </c>
      <c r="C27" s="34" t="s">
        <v>36</v>
      </c>
      <c r="D27" s="28" t="s">
        <v>258</v>
      </c>
      <c r="E27" s="28" t="s">
        <v>259</v>
      </c>
      <c r="F27" s="33">
        <v>3</v>
      </c>
      <c r="G27" s="33">
        <v>3</v>
      </c>
      <c r="H27" s="33">
        <v>0</v>
      </c>
      <c r="I27" s="33">
        <v>0</v>
      </c>
      <c r="J27" s="33">
        <f t="shared" si="2"/>
        <v>84</v>
      </c>
      <c r="K27" s="33">
        <f t="shared" si="3"/>
        <v>48</v>
      </c>
      <c r="L27" s="33">
        <v>48</v>
      </c>
      <c r="M27" s="33">
        <v>0</v>
      </c>
      <c r="N27" s="33">
        <v>0</v>
      </c>
      <c r="O27" s="33">
        <v>36</v>
      </c>
      <c r="P27" s="33">
        <v>3</v>
      </c>
      <c r="Q27" s="33"/>
      <c r="R27" s="33"/>
      <c r="S27" s="33"/>
      <c r="T27" s="33"/>
      <c r="U27" s="33"/>
      <c r="V27" s="33"/>
      <c r="W27" s="33"/>
      <c r="X27" s="32" t="s">
        <v>239</v>
      </c>
      <c r="Y27" s="32" t="s">
        <v>260</v>
      </c>
      <c r="Z27" s="39" t="s">
        <v>15</v>
      </c>
      <c r="AA27" s="31" t="s">
        <v>164</v>
      </c>
      <c r="AB27" s="31" t="s">
        <v>163</v>
      </c>
    </row>
    <row r="28" spans="1:28" s="4" customFormat="1" ht="24" customHeight="1">
      <c r="A28" s="69"/>
      <c r="B28" s="109"/>
      <c r="C28" s="34" t="s">
        <v>305</v>
      </c>
      <c r="D28" s="28" t="s">
        <v>261</v>
      </c>
      <c r="E28" s="28" t="s">
        <v>262</v>
      </c>
      <c r="F28" s="33">
        <v>4</v>
      </c>
      <c r="G28" s="33">
        <v>4</v>
      </c>
      <c r="H28" s="33">
        <v>0</v>
      </c>
      <c r="I28" s="33">
        <v>0</v>
      </c>
      <c r="J28" s="33">
        <f t="shared" si="2"/>
        <v>112</v>
      </c>
      <c r="K28" s="33">
        <f t="shared" si="3"/>
        <v>64</v>
      </c>
      <c r="L28" s="33">
        <v>64</v>
      </c>
      <c r="M28" s="33">
        <v>0</v>
      </c>
      <c r="N28" s="33">
        <v>0</v>
      </c>
      <c r="O28" s="33">
        <v>48</v>
      </c>
      <c r="P28" s="33"/>
      <c r="Q28" s="33">
        <v>4</v>
      </c>
      <c r="R28" s="33"/>
      <c r="S28" s="33"/>
      <c r="T28" s="33"/>
      <c r="U28" s="33"/>
      <c r="V28" s="33"/>
      <c r="W28" s="33"/>
      <c r="X28" s="32" t="s">
        <v>239</v>
      </c>
      <c r="Y28" s="32" t="s">
        <v>260</v>
      </c>
      <c r="Z28" s="39" t="s">
        <v>16</v>
      </c>
      <c r="AA28" s="31" t="s">
        <v>164</v>
      </c>
      <c r="AB28" s="31" t="s">
        <v>163</v>
      </c>
    </row>
    <row r="29" spans="1:28" s="4" customFormat="1" ht="24" customHeight="1">
      <c r="A29" s="68" t="s">
        <v>12</v>
      </c>
      <c r="B29" s="69">
        <v>3</v>
      </c>
      <c r="C29" s="34" t="s">
        <v>37</v>
      </c>
      <c r="D29" s="39" t="s">
        <v>215</v>
      </c>
      <c r="E29" s="35" t="s">
        <v>8</v>
      </c>
      <c r="F29" s="33">
        <f>G29+H29+I29</f>
        <v>0.5</v>
      </c>
      <c r="G29" s="33">
        <v>0.5</v>
      </c>
      <c r="H29" s="33">
        <v>0</v>
      </c>
      <c r="I29" s="33">
        <v>0</v>
      </c>
      <c r="J29" s="33">
        <v>0</v>
      </c>
      <c r="K29" s="33">
        <f t="shared" si="3"/>
        <v>16</v>
      </c>
      <c r="L29" s="33">
        <v>16</v>
      </c>
      <c r="M29" s="33">
        <v>0</v>
      </c>
      <c r="N29" s="33">
        <v>0</v>
      </c>
      <c r="O29" s="33">
        <v>12</v>
      </c>
      <c r="P29" s="33">
        <v>0.5</v>
      </c>
      <c r="Q29" s="33"/>
      <c r="R29" s="33"/>
      <c r="S29" s="33"/>
      <c r="T29" s="33"/>
      <c r="U29" s="33"/>
      <c r="V29" s="33"/>
      <c r="W29" s="33"/>
      <c r="X29" s="32" t="s">
        <v>239</v>
      </c>
      <c r="Y29" s="32" t="s">
        <v>240</v>
      </c>
      <c r="Z29" s="39" t="s">
        <v>17</v>
      </c>
      <c r="AA29" s="31" t="s">
        <v>163</v>
      </c>
      <c r="AB29" s="31" t="s">
        <v>163</v>
      </c>
    </row>
    <row r="30" spans="1:28" s="4" customFormat="1" ht="24" customHeight="1">
      <c r="A30" s="69"/>
      <c r="B30" s="69"/>
      <c r="C30" s="34" t="s">
        <v>38</v>
      </c>
      <c r="D30" s="28" t="s">
        <v>263</v>
      </c>
      <c r="E30" s="35" t="s">
        <v>6</v>
      </c>
      <c r="F30" s="33">
        <f>G30+H30+I30</f>
        <v>0.5</v>
      </c>
      <c r="G30" s="33">
        <v>0.5</v>
      </c>
      <c r="H30" s="33">
        <v>0</v>
      </c>
      <c r="I30" s="33">
        <v>0</v>
      </c>
      <c r="J30" s="33">
        <v>0</v>
      </c>
      <c r="K30" s="33">
        <f t="shared" si="3"/>
        <v>16</v>
      </c>
      <c r="L30" s="33">
        <v>16</v>
      </c>
      <c r="M30" s="33">
        <v>0</v>
      </c>
      <c r="N30" s="33">
        <v>0</v>
      </c>
      <c r="O30" s="33">
        <v>12</v>
      </c>
      <c r="P30" s="33"/>
      <c r="Q30" s="33"/>
      <c r="R30" s="33"/>
      <c r="S30" s="33"/>
      <c r="T30" s="33"/>
      <c r="U30" s="33">
        <v>0.5</v>
      </c>
      <c r="V30" s="33"/>
      <c r="W30" s="33"/>
      <c r="X30" s="32" t="s">
        <v>239</v>
      </c>
      <c r="Y30" s="32" t="s">
        <v>240</v>
      </c>
      <c r="Z30" s="39" t="s">
        <v>17</v>
      </c>
      <c r="AA30" s="31" t="s">
        <v>163</v>
      </c>
      <c r="AB30" s="31" t="s">
        <v>163</v>
      </c>
    </row>
    <row r="31" spans="1:28" s="4" customFormat="1" ht="24" customHeight="1">
      <c r="A31" s="69"/>
      <c r="B31" s="69"/>
      <c r="C31" s="34" t="s">
        <v>39</v>
      </c>
      <c r="D31" s="28" t="s">
        <v>264</v>
      </c>
      <c r="E31" s="35" t="s">
        <v>7</v>
      </c>
      <c r="F31" s="33">
        <f>G31+H31+I31</f>
        <v>2</v>
      </c>
      <c r="G31" s="33">
        <v>2</v>
      </c>
      <c r="H31" s="33">
        <v>0</v>
      </c>
      <c r="I31" s="33">
        <v>0</v>
      </c>
      <c r="J31" s="33">
        <f t="shared" si="2"/>
        <v>64</v>
      </c>
      <c r="K31" s="33">
        <f t="shared" si="3"/>
        <v>32</v>
      </c>
      <c r="L31" s="33">
        <v>32</v>
      </c>
      <c r="M31" s="33">
        <v>0</v>
      </c>
      <c r="N31" s="33">
        <v>0</v>
      </c>
      <c r="O31" s="33">
        <v>32</v>
      </c>
      <c r="P31" s="33"/>
      <c r="Q31" s="33"/>
      <c r="R31" s="33"/>
      <c r="S31" s="33"/>
      <c r="T31" s="33">
        <v>2</v>
      </c>
      <c r="U31" s="33"/>
      <c r="V31" s="33"/>
      <c r="W31" s="33"/>
      <c r="X31" s="32" t="s">
        <v>239</v>
      </c>
      <c r="Y31" s="32" t="s">
        <v>260</v>
      </c>
      <c r="Z31" s="58" t="s">
        <v>326</v>
      </c>
      <c r="AA31" s="31" t="s">
        <v>163</v>
      </c>
      <c r="AB31" s="31" t="s">
        <v>163</v>
      </c>
    </row>
    <row r="32" spans="1:28" s="4" customFormat="1" ht="24" customHeight="1">
      <c r="A32" s="76" t="s">
        <v>11</v>
      </c>
      <c r="B32" s="103">
        <v>11</v>
      </c>
      <c r="C32" s="34" t="s">
        <v>175</v>
      </c>
      <c r="D32" s="28" t="s">
        <v>199</v>
      </c>
      <c r="E32" s="28" t="s">
        <v>9</v>
      </c>
      <c r="F32" s="33">
        <f>G32+H32+I32</f>
        <v>2</v>
      </c>
      <c r="G32" s="33">
        <v>2</v>
      </c>
      <c r="H32" s="33">
        <v>0</v>
      </c>
      <c r="I32" s="33">
        <v>0</v>
      </c>
      <c r="J32" s="33">
        <f t="shared" si="2"/>
        <v>64</v>
      </c>
      <c r="K32" s="33">
        <f t="shared" si="3"/>
        <v>32</v>
      </c>
      <c r="L32" s="33">
        <v>32</v>
      </c>
      <c r="M32" s="33">
        <v>0</v>
      </c>
      <c r="N32" s="33">
        <v>0</v>
      </c>
      <c r="O32" s="33">
        <v>32</v>
      </c>
      <c r="P32" s="33">
        <v>2</v>
      </c>
      <c r="Q32" s="33"/>
      <c r="R32" s="33"/>
      <c r="S32" s="33"/>
      <c r="T32" s="33"/>
      <c r="U32" s="33"/>
      <c r="V32" s="33"/>
      <c r="W32" s="33"/>
      <c r="X32" s="28" t="s">
        <v>239</v>
      </c>
      <c r="Y32" s="29" t="s">
        <v>240</v>
      </c>
      <c r="Z32" s="30" t="s">
        <v>18</v>
      </c>
      <c r="AA32" s="31" t="s">
        <v>163</v>
      </c>
      <c r="AB32" s="31" t="s">
        <v>163</v>
      </c>
    </row>
    <row r="33" spans="1:28" s="4" customFormat="1" ht="24" customHeight="1">
      <c r="A33" s="77"/>
      <c r="B33" s="103"/>
      <c r="C33" s="34" t="s">
        <v>176</v>
      </c>
      <c r="D33" s="28" t="s">
        <v>167</v>
      </c>
      <c r="E33" s="28" t="s">
        <v>1</v>
      </c>
      <c r="F33" s="33">
        <v>1</v>
      </c>
      <c r="G33" s="33">
        <v>1</v>
      </c>
      <c r="H33" s="33">
        <v>0</v>
      </c>
      <c r="I33" s="33">
        <v>0</v>
      </c>
      <c r="J33" s="33">
        <f t="shared" si="2"/>
        <v>32</v>
      </c>
      <c r="K33" s="33">
        <f t="shared" si="3"/>
        <v>16</v>
      </c>
      <c r="L33" s="33">
        <v>16</v>
      </c>
      <c r="M33" s="33">
        <v>0</v>
      </c>
      <c r="N33" s="33">
        <v>0</v>
      </c>
      <c r="O33" s="33">
        <v>16</v>
      </c>
      <c r="P33" s="33"/>
      <c r="Q33" s="33"/>
      <c r="R33" s="33"/>
      <c r="S33" s="33"/>
      <c r="T33" s="33"/>
      <c r="U33" s="33">
        <v>1</v>
      </c>
      <c r="V33" s="33"/>
      <c r="W33" s="33"/>
      <c r="X33" s="28" t="s">
        <v>239</v>
      </c>
      <c r="Y33" s="28" t="s">
        <v>240</v>
      </c>
      <c r="Z33" s="39" t="s">
        <v>211</v>
      </c>
      <c r="AA33" s="31" t="s">
        <v>163</v>
      </c>
      <c r="AB33" s="31" t="s">
        <v>163</v>
      </c>
    </row>
    <row r="34" spans="1:28" s="4" customFormat="1" ht="24" customHeight="1">
      <c r="A34" s="77"/>
      <c r="B34" s="103"/>
      <c r="C34" s="34" t="s">
        <v>177</v>
      </c>
      <c r="D34" s="28" t="s">
        <v>168</v>
      </c>
      <c r="E34" s="28" t="s">
        <v>1</v>
      </c>
      <c r="F34" s="33">
        <v>1</v>
      </c>
      <c r="G34" s="33">
        <v>0</v>
      </c>
      <c r="H34" s="33">
        <v>0</v>
      </c>
      <c r="I34" s="33">
        <v>1</v>
      </c>
      <c r="J34" s="33">
        <f t="shared" si="2"/>
        <v>32</v>
      </c>
      <c r="K34" s="33">
        <f t="shared" si="3"/>
        <v>32</v>
      </c>
      <c r="L34" s="33">
        <v>0</v>
      </c>
      <c r="M34" s="33">
        <v>0</v>
      </c>
      <c r="N34" s="33">
        <v>32</v>
      </c>
      <c r="O34" s="33">
        <v>0</v>
      </c>
      <c r="P34" s="33"/>
      <c r="Q34" s="33"/>
      <c r="R34" s="33"/>
      <c r="S34" s="33"/>
      <c r="T34" s="33"/>
      <c r="U34" s="33">
        <v>1</v>
      </c>
      <c r="V34" s="33"/>
      <c r="W34" s="33"/>
      <c r="X34" s="28" t="s">
        <v>239</v>
      </c>
      <c r="Y34" s="28" t="s">
        <v>240</v>
      </c>
      <c r="Z34" s="39" t="s">
        <v>211</v>
      </c>
      <c r="AA34" s="31" t="s">
        <v>163</v>
      </c>
      <c r="AB34" s="31" t="s">
        <v>163</v>
      </c>
    </row>
    <row r="35" spans="1:28" s="4" customFormat="1" ht="24" customHeight="1">
      <c r="A35" s="77"/>
      <c r="B35" s="103"/>
      <c r="C35" s="34" t="s">
        <v>178</v>
      </c>
      <c r="D35" s="28" t="s">
        <v>265</v>
      </c>
      <c r="E35" s="35" t="s">
        <v>2</v>
      </c>
      <c r="F35" s="33">
        <v>2</v>
      </c>
      <c r="G35" s="33">
        <v>2</v>
      </c>
      <c r="H35" s="33">
        <v>0</v>
      </c>
      <c r="I35" s="33">
        <v>0</v>
      </c>
      <c r="J35" s="33">
        <f t="shared" si="2"/>
        <v>64</v>
      </c>
      <c r="K35" s="33">
        <v>32</v>
      </c>
      <c r="L35" s="33">
        <v>32</v>
      </c>
      <c r="M35" s="33">
        <v>0</v>
      </c>
      <c r="N35" s="33">
        <v>0</v>
      </c>
      <c r="O35" s="33">
        <v>32</v>
      </c>
      <c r="P35" s="33">
        <v>2</v>
      </c>
      <c r="Q35" s="33"/>
      <c r="R35" s="33"/>
      <c r="S35" s="33"/>
      <c r="T35" s="33"/>
      <c r="U35" s="33"/>
      <c r="V35" s="33"/>
      <c r="W35" s="33"/>
      <c r="X35" s="32" t="s">
        <v>239</v>
      </c>
      <c r="Y35" s="32" t="s">
        <v>240</v>
      </c>
      <c r="Z35" s="39" t="s">
        <v>20</v>
      </c>
      <c r="AA35" s="31" t="s">
        <v>163</v>
      </c>
      <c r="AB35" s="31" t="s">
        <v>163</v>
      </c>
    </row>
    <row r="36" spans="1:28" s="4" customFormat="1" ht="24" customHeight="1">
      <c r="A36" s="77"/>
      <c r="B36" s="103"/>
      <c r="C36" s="34">
        <v>3141100001</v>
      </c>
      <c r="D36" s="28" t="s">
        <v>266</v>
      </c>
      <c r="E36" s="28" t="s">
        <v>21</v>
      </c>
      <c r="F36" s="33">
        <v>1</v>
      </c>
      <c r="G36" s="33">
        <v>0</v>
      </c>
      <c r="H36" s="33">
        <v>0</v>
      </c>
      <c r="I36" s="33">
        <v>1</v>
      </c>
      <c r="J36" s="33">
        <v>0</v>
      </c>
      <c r="K36" s="33">
        <f t="shared" si="3"/>
        <v>36</v>
      </c>
      <c r="L36" s="33">
        <v>0</v>
      </c>
      <c r="M36" s="33">
        <v>0</v>
      </c>
      <c r="N36" s="33">
        <v>36</v>
      </c>
      <c r="O36" s="33"/>
      <c r="P36" s="33">
        <v>1</v>
      </c>
      <c r="Q36" s="33"/>
      <c r="R36" s="33"/>
      <c r="S36" s="33"/>
      <c r="T36" s="33"/>
      <c r="U36" s="33"/>
      <c r="V36" s="33"/>
      <c r="W36" s="33"/>
      <c r="X36" s="32" t="s">
        <v>239</v>
      </c>
      <c r="Y36" s="32" t="s">
        <v>260</v>
      </c>
      <c r="Z36" s="39" t="s">
        <v>19</v>
      </c>
      <c r="AA36" s="31" t="s">
        <v>163</v>
      </c>
      <c r="AB36" s="31" t="s">
        <v>163</v>
      </c>
    </row>
    <row r="37" spans="1:28" s="4" customFormat="1" ht="24" customHeight="1">
      <c r="A37" s="77"/>
      <c r="B37" s="103"/>
      <c r="C37" s="34">
        <v>3141100002</v>
      </c>
      <c r="D37" s="28" t="s">
        <v>267</v>
      </c>
      <c r="E37" s="28" t="s">
        <v>22</v>
      </c>
      <c r="F37" s="33">
        <v>1</v>
      </c>
      <c r="G37" s="33">
        <v>0</v>
      </c>
      <c r="H37" s="33">
        <v>0</v>
      </c>
      <c r="I37" s="33">
        <v>1</v>
      </c>
      <c r="J37" s="33">
        <v>0</v>
      </c>
      <c r="K37" s="33">
        <f t="shared" si="3"/>
        <v>36</v>
      </c>
      <c r="L37" s="33">
        <v>0</v>
      </c>
      <c r="M37" s="33">
        <v>0</v>
      </c>
      <c r="N37" s="33">
        <v>36</v>
      </c>
      <c r="O37" s="33"/>
      <c r="P37" s="33"/>
      <c r="Q37" s="33">
        <v>1</v>
      </c>
      <c r="R37" s="33"/>
      <c r="S37" s="33"/>
      <c r="T37" s="33"/>
      <c r="U37" s="33"/>
      <c r="V37" s="33"/>
      <c r="W37" s="33"/>
      <c r="X37" s="32" t="s">
        <v>239</v>
      </c>
      <c r="Y37" s="32" t="s">
        <v>260</v>
      </c>
      <c r="Z37" s="39" t="s">
        <v>19</v>
      </c>
      <c r="AA37" s="31" t="s">
        <v>163</v>
      </c>
      <c r="AB37" s="31" t="s">
        <v>163</v>
      </c>
    </row>
    <row r="38" spans="1:28" s="4" customFormat="1" ht="24" customHeight="1">
      <c r="A38" s="77"/>
      <c r="B38" s="103"/>
      <c r="C38" s="34">
        <v>3141100003</v>
      </c>
      <c r="D38" s="39" t="s">
        <v>268</v>
      </c>
      <c r="E38" s="28" t="s">
        <v>23</v>
      </c>
      <c r="F38" s="33">
        <v>1</v>
      </c>
      <c r="G38" s="33">
        <v>0</v>
      </c>
      <c r="H38" s="33">
        <v>0</v>
      </c>
      <c r="I38" s="33">
        <v>1</v>
      </c>
      <c r="J38" s="33">
        <v>0</v>
      </c>
      <c r="K38" s="33">
        <f t="shared" si="3"/>
        <v>36</v>
      </c>
      <c r="L38" s="33">
        <v>0</v>
      </c>
      <c r="M38" s="33">
        <v>0</v>
      </c>
      <c r="N38" s="33">
        <v>36</v>
      </c>
      <c r="O38" s="33"/>
      <c r="P38" s="33"/>
      <c r="Q38" s="33"/>
      <c r="R38" s="33">
        <v>1</v>
      </c>
      <c r="S38" s="33"/>
      <c r="T38" s="33"/>
      <c r="U38" s="33"/>
      <c r="V38" s="33"/>
      <c r="W38" s="33"/>
      <c r="X38" s="32" t="s">
        <v>239</v>
      </c>
      <c r="Y38" s="32" t="s">
        <v>260</v>
      </c>
      <c r="Z38" s="39" t="s">
        <v>19</v>
      </c>
      <c r="AA38" s="31" t="s">
        <v>163</v>
      </c>
      <c r="AB38" s="31" t="s">
        <v>163</v>
      </c>
    </row>
    <row r="39" spans="1:28" s="4" customFormat="1" ht="24" customHeight="1">
      <c r="A39" s="77"/>
      <c r="B39" s="103"/>
      <c r="C39" s="34">
        <v>3141100004</v>
      </c>
      <c r="D39" s="39" t="s">
        <v>269</v>
      </c>
      <c r="E39" s="28" t="s">
        <v>24</v>
      </c>
      <c r="F39" s="33">
        <v>1</v>
      </c>
      <c r="G39" s="33">
        <v>0</v>
      </c>
      <c r="H39" s="33">
        <v>0</v>
      </c>
      <c r="I39" s="33">
        <v>1</v>
      </c>
      <c r="J39" s="33">
        <v>0</v>
      </c>
      <c r="K39" s="33">
        <f t="shared" si="3"/>
        <v>36</v>
      </c>
      <c r="L39" s="33">
        <v>0</v>
      </c>
      <c r="M39" s="33">
        <v>0</v>
      </c>
      <c r="N39" s="33">
        <v>36</v>
      </c>
      <c r="O39" s="33"/>
      <c r="P39" s="33"/>
      <c r="Q39" s="33"/>
      <c r="R39" s="33"/>
      <c r="S39" s="33">
        <v>1</v>
      </c>
      <c r="T39" s="33"/>
      <c r="U39" s="33"/>
      <c r="V39" s="33"/>
      <c r="W39" s="33"/>
      <c r="X39" s="32" t="s">
        <v>239</v>
      </c>
      <c r="Y39" s="32" t="s">
        <v>260</v>
      </c>
      <c r="Z39" s="39" t="s">
        <v>19</v>
      </c>
      <c r="AA39" s="31" t="s">
        <v>163</v>
      </c>
      <c r="AB39" s="31" t="s">
        <v>163</v>
      </c>
    </row>
    <row r="40" spans="1:28" s="4" customFormat="1" ht="24" customHeight="1">
      <c r="A40" s="88"/>
      <c r="B40" s="103"/>
      <c r="C40" s="34" t="s">
        <v>179</v>
      </c>
      <c r="D40" s="28" t="s">
        <v>270</v>
      </c>
      <c r="E40" s="35" t="s">
        <v>25</v>
      </c>
      <c r="F40" s="33">
        <v>1</v>
      </c>
      <c r="G40" s="33">
        <v>0</v>
      </c>
      <c r="H40" s="33">
        <v>0</v>
      </c>
      <c r="I40" s="33">
        <v>1</v>
      </c>
      <c r="J40" s="33">
        <f t="shared" si="2"/>
        <v>28</v>
      </c>
      <c r="K40" s="33">
        <f t="shared" si="3"/>
        <v>24</v>
      </c>
      <c r="L40" s="33">
        <v>0</v>
      </c>
      <c r="M40" s="33">
        <v>0</v>
      </c>
      <c r="N40" s="33">
        <v>24</v>
      </c>
      <c r="O40" s="33">
        <v>4</v>
      </c>
      <c r="P40" s="33"/>
      <c r="Q40" s="33"/>
      <c r="R40" s="33"/>
      <c r="S40" s="33"/>
      <c r="T40" s="33"/>
      <c r="U40" s="33"/>
      <c r="V40" s="33"/>
      <c r="W40" s="33"/>
      <c r="X40" s="32" t="s">
        <v>239</v>
      </c>
      <c r="Y40" s="32" t="s">
        <v>240</v>
      </c>
      <c r="Z40" s="39" t="s">
        <v>19</v>
      </c>
      <c r="AA40" s="31" t="s">
        <v>163</v>
      </c>
      <c r="AB40" s="31" t="s">
        <v>163</v>
      </c>
    </row>
    <row r="41" spans="1:28" s="4" customFormat="1" ht="24" customHeight="1">
      <c r="A41" s="88"/>
      <c r="B41" s="103"/>
      <c r="C41" s="34" t="s">
        <v>180</v>
      </c>
      <c r="D41" s="28" t="s">
        <v>271</v>
      </c>
      <c r="E41" s="35" t="s">
        <v>26</v>
      </c>
      <c r="F41" s="33">
        <v>1</v>
      </c>
      <c r="G41" s="33">
        <v>0</v>
      </c>
      <c r="H41" s="33">
        <v>0</v>
      </c>
      <c r="I41" s="33">
        <v>1</v>
      </c>
      <c r="J41" s="33">
        <f t="shared" si="2"/>
        <v>28</v>
      </c>
      <c r="K41" s="33">
        <f t="shared" si="3"/>
        <v>24</v>
      </c>
      <c r="L41" s="33">
        <v>0</v>
      </c>
      <c r="M41" s="33">
        <v>0</v>
      </c>
      <c r="N41" s="33">
        <v>24</v>
      </c>
      <c r="O41" s="33">
        <v>4</v>
      </c>
      <c r="P41" s="33"/>
      <c r="Q41" s="33"/>
      <c r="R41" s="33"/>
      <c r="S41" s="33"/>
      <c r="T41" s="33"/>
      <c r="U41" s="33"/>
      <c r="V41" s="33"/>
      <c r="W41" s="33"/>
      <c r="X41" s="32" t="s">
        <v>239</v>
      </c>
      <c r="Y41" s="32" t="s">
        <v>240</v>
      </c>
      <c r="Z41" s="39" t="s">
        <v>19</v>
      </c>
      <c r="AA41" s="31" t="s">
        <v>163</v>
      </c>
      <c r="AB41" s="31" t="s">
        <v>163</v>
      </c>
    </row>
    <row r="42" spans="1:28" s="4" customFormat="1" ht="24" customHeight="1">
      <c r="A42" s="76" t="s">
        <v>165</v>
      </c>
      <c r="B42" s="76">
        <v>6</v>
      </c>
      <c r="C42" s="34" t="s">
        <v>54</v>
      </c>
      <c r="D42" s="28" t="s">
        <v>60</v>
      </c>
      <c r="E42" s="28" t="s">
        <v>155</v>
      </c>
      <c r="F42" s="33">
        <v>1</v>
      </c>
      <c r="G42" s="33">
        <v>1</v>
      </c>
      <c r="H42" s="33">
        <v>0</v>
      </c>
      <c r="I42" s="33">
        <v>0</v>
      </c>
      <c r="J42" s="33">
        <f t="shared" si="2"/>
        <v>28</v>
      </c>
      <c r="K42" s="33">
        <f t="shared" si="3"/>
        <v>16</v>
      </c>
      <c r="L42" s="33">
        <v>16</v>
      </c>
      <c r="M42" s="33">
        <v>0</v>
      </c>
      <c r="N42" s="33">
        <v>0</v>
      </c>
      <c r="O42" s="33">
        <v>12</v>
      </c>
      <c r="P42" s="33">
        <v>1</v>
      </c>
      <c r="Q42" s="33"/>
      <c r="R42" s="33"/>
      <c r="S42" s="33"/>
      <c r="T42" s="33"/>
      <c r="U42" s="33"/>
      <c r="V42" s="33"/>
      <c r="W42" s="33"/>
      <c r="X42" s="39" t="s">
        <v>32</v>
      </c>
      <c r="Y42" s="39" t="s">
        <v>66</v>
      </c>
      <c r="Z42" s="39" t="s">
        <v>211</v>
      </c>
      <c r="AA42" s="31" t="s">
        <v>163</v>
      </c>
      <c r="AB42" s="31" t="s">
        <v>163</v>
      </c>
    </row>
    <row r="43" spans="1:28" s="4" customFormat="1" ht="24" customHeight="1">
      <c r="A43" s="77"/>
      <c r="B43" s="77"/>
      <c r="C43" s="34" t="s">
        <v>55</v>
      </c>
      <c r="D43" s="28" t="s">
        <v>61</v>
      </c>
      <c r="E43" s="28" t="s">
        <v>156</v>
      </c>
      <c r="F43" s="33">
        <v>0.5</v>
      </c>
      <c r="G43" s="33">
        <v>0.5</v>
      </c>
      <c r="H43" s="33">
        <v>0</v>
      </c>
      <c r="I43" s="33">
        <v>0</v>
      </c>
      <c r="J43" s="33">
        <f t="shared" si="2"/>
        <v>8</v>
      </c>
      <c r="K43" s="33">
        <f t="shared" si="3"/>
        <v>8</v>
      </c>
      <c r="L43" s="33">
        <v>8</v>
      </c>
      <c r="M43" s="33">
        <v>0</v>
      </c>
      <c r="N43" s="33">
        <v>0</v>
      </c>
      <c r="O43" s="33">
        <v>0</v>
      </c>
      <c r="P43" s="33"/>
      <c r="Q43" s="33"/>
      <c r="R43" s="33"/>
      <c r="S43" s="33"/>
      <c r="T43" s="33">
        <v>0.5</v>
      </c>
      <c r="U43" s="33"/>
      <c r="V43" s="33"/>
      <c r="W43" s="33"/>
      <c r="X43" s="39" t="s">
        <v>32</v>
      </c>
      <c r="Y43" s="39" t="s">
        <v>66</v>
      </c>
      <c r="Z43" s="39" t="s">
        <v>211</v>
      </c>
      <c r="AA43" s="31" t="s">
        <v>163</v>
      </c>
      <c r="AB43" s="31" t="s">
        <v>163</v>
      </c>
    </row>
    <row r="44" spans="1:28" s="4" customFormat="1" ht="24" customHeight="1">
      <c r="A44" s="77"/>
      <c r="B44" s="77"/>
      <c r="C44" s="34" t="s">
        <v>56</v>
      </c>
      <c r="D44" s="28" t="s">
        <v>62</v>
      </c>
      <c r="E44" s="28" t="s">
        <v>157</v>
      </c>
      <c r="F44" s="33">
        <v>0.5</v>
      </c>
      <c r="G44" s="33">
        <v>0.5</v>
      </c>
      <c r="H44" s="33">
        <v>0</v>
      </c>
      <c r="I44" s="33">
        <v>0</v>
      </c>
      <c r="J44" s="33">
        <f t="shared" si="2"/>
        <v>8</v>
      </c>
      <c r="K44" s="33">
        <f t="shared" si="3"/>
        <v>8</v>
      </c>
      <c r="L44" s="33">
        <v>8</v>
      </c>
      <c r="M44" s="33">
        <v>0</v>
      </c>
      <c r="N44" s="33">
        <v>0</v>
      </c>
      <c r="O44" s="33">
        <v>0</v>
      </c>
      <c r="P44" s="33"/>
      <c r="Q44" s="33"/>
      <c r="R44" s="33">
        <v>0.5</v>
      </c>
      <c r="S44" s="33"/>
      <c r="T44" s="33"/>
      <c r="U44" s="33"/>
      <c r="V44" s="33"/>
      <c r="W44" s="33"/>
      <c r="X44" s="39" t="s">
        <v>32</v>
      </c>
      <c r="Y44" s="39" t="s">
        <v>66</v>
      </c>
      <c r="Z44" s="39" t="s">
        <v>211</v>
      </c>
      <c r="AA44" s="31" t="s">
        <v>163</v>
      </c>
      <c r="AB44" s="31" t="s">
        <v>163</v>
      </c>
    </row>
    <row r="45" spans="1:28" s="4" customFormat="1" ht="24" customHeight="1">
      <c r="A45" s="77"/>
      <c r="B45" s="77"/>
      <c r="C45" s="34" t="s">
        <v>57</v>
      </c>
      <c r="D45" s="28" t="s">
        <v>63</v>
      </c>
      <c r="E45" s="28" t="s">
        <v>158</v>
      </c>
      <c r="F45" s="33">
        <v>1</v>
      </c>
      <c r="G45" s="33">
        <v>1</v>
      </c>
      <c r="H45" s="33">
        <v>0</v>
      </c>
      <c r="I45" s="33">
        <v>0</v>
      </c>
      <c r="J45" s="33">
        <f t="shared" si="2"/>
        <v>32</v>
      </c>
      <c r="K45" s="33">
        <f t="shared" si="3"/>
        <v>16</v>
      </c>
      <c r="L45" s="33">
        <v>16</v>
      </c>
      <c r="M45" s="33">
        <v>0</v>
      </c>
      <c r="N45" s="33">
        <v>0</v>
      </c>
      <c r="O45" s="33">
        <v>16</v>
      </c>
      <c r="P45" s="33"/>
      <c r="Q45" s="33">
        <v>1</v>
      </c>
      <c r="R45" s="33"/>
      <c r="S45" s="33"/>
      <c r="T45" s="33"/>
      <c r="U45" s="33"/>
      <c r="V45" s="33"/>
      <c r="W45" s="33"/>
      <c r="X45" s="39" t="s">
        <v>32</v>
      </c>
      <c r="Y45" s="55" t="s">
        <v>33</v>
      </c>
      <c r="Z45" s="39" t="s">
        <v>211</v>
      </c>
      <c r="AA45" s="31" t="s">
        <v>163</v>
      </c>
      <c r="AB45" s="31" t="s">
        <v>163</v>
      </c>
    </row>
    <row r="46" spans="1:28" s="4" customFormat="1" ht="24" customHeight="1">
      <c r="A46" s="77"/>
      <c r="B46" s="77"/>
      <c r="C46" s="34" t="s">
        <v>58</v>
      </c>
      <c r="D46" s="28" t="s">
        <v>64</v>
      </c>
      <c r="E46" s="28" t="s">
        <v>159</v>
      </c>
      <c r="F46" s="33">
        <v>2</v>
      </c>
      <c r="G46" s="33">
        <v>2</v>
      </c>
      <c r="H46" s="33">
        <v>0</v>
      </c>
      <c r="I46" s="33">
        <v>0</v>
      </c>
      <c r="J46" s="33">
        <f t="shared" si="2"/>
        <v>56</v>
      </c>
      <c r="K46" s="33">
        <f t="shared" si="3"/>
        <v>32</v>
      </c>
      <c r="L46" s="33">
        <v>32</v>
      </c>
      <c r="M46" s="33">
        <v>0</v>
      </c>
      <c r="N46" s="33">
        <v>0</v>
      </c>
      <c r="O46" s="33">
        <v>24</v>
      </c>
      <c r="P46" s="33"/>
      <c r="Q46" s="33"/>
      <c r="R46" s="33">
        <v>2</v>
      </c>
      <c r="S46" s="33"/>
      <c r="T46" s="33"/>
      <c r="U46" s="33"/>
      <c r="V46" s="33"/>
      <c r="W46" s="33"/>
      <c r="X46" s="39" t="s">
        <v>32</v>
      </c>
      <c r="Y46" s="32" t="s">
        <v>260</v>
      </c>
      <c r="Z46" s="39" t="s">
        <v>211</v>
      </c>
      <c r="AA46" s="31" t="s">
        <v>163</v>
      </c>
      <c r="AB46" s="31" t="s">
        <v>163</v>
      </c>
    </row>
    <row r="47" spans="1:28" s="4" customFormat="1" ht="24" customHeight="1">
      <c r="A47" s="77"/>
      <c r="B47" s="78"/>
      <c r="C47" s="34" t="s">
        <v>59</v>
      </c>
      <c r="D47" s="28" t="s">
        <v>65</v>
      </c>
      <c r="E47" s="28" t="s">
        <v>160</v>
      </c>
      <c r="F47" s="33">
        <v>1</v>
      </c>
      <c r="G47" s="33">
        <v>1</v>
      </c>
      <c r="H47" s="33">
        <v>0</v>
      </c>
      <c r="I47" s="33">
        <v>0</v>
      </c>
      <c r="J47" s="33">
        <f t="shared" si="2"/>
        <v>28</v>
      </c>
      <c r="K47" s="33">
        <f t="shared" si="3"/>
        <v>16</v>
      </c>
      <c r="L47" s="33">
        <v>16</v>
      </c>
      <c r="M47" s="33">
        <v>0</v>
      </c>
      <c r="N47" s="33">
        <v>0</v>
      </c>
      <c r="O47" s="33">
        <v>12</v>
      </c>
      <c r="P47" s="33"/>
      <c r="Q47" s="33"/>
      <c r="R47" s="33"/>
      <c r="S47" s="33">
        <v>1</v>
      </c>
      <c r="T47" s="33"/>
      <c r="U47" s="33"/>
      <c r="V47" s="33"/>
      <c r="W47" s="33"/>
      <c r="X47" s="39" t="s">
        <v>32</v>
      </c>
      <c r="Y47" s="32" t="s">
        <v>260</v>
      </c>
      <c r="Z47" s="39" t="s">
        <v>211</v>
      </c>
      <c r="AA47" s="31" t="s">
        <v>163</v>
      </c>
      <c r="AB47" s="31" t="s">
        <v>163</v>
      </c>
    </row>
    <row r="48" spans="1:235" s="10" customFormat="1" ht="24" customHeight="1">
      <c r="A48" s="100" t="s">
        <v>5</v>
      </c>
      <c r="B48" s="101"/>
      <c r="C48" s="101"/>
      <c r="D48" s="101"/>
      <c r="E48" s="102"/>
      <c r="F48" s="33">
        <v>5</v>
      </c>
      <c r="G48" s="33">
        <v>5</v>
      </c>
      <c r="H48" s="33">
        <v>0</v>
      </c>
      <c r="I48" s="33">
        <v>0</v>
      </c>
      <c r="J48" s="33">
        <f>F48*28</f>
        <v>140</v>
      </c>
      <c r="K48" s="33">
        <v>80</v>
      </c>
      <c r="L48" s="33">
        <f>G48*16</f>
        <v>80</v>
      </c>
      <c r="M48" s="33">
        <f>H48*24</f>
        <v>0</v>
      </c>
      <c r="N48" s="33">
        <f>I48*24</f>
        <v>0</v>
      </c>
      <c r="O48" s="33">
        <v>0</v>
      </c>
      <c r="P48" s="33"/>
      <c r="Q48" s="33"/>
      <c r="R48" s="33"/>
      <c r="S48" s="33"/>
      <c r="T48" s="33"/>
      <c r="U48" s="33"/>
      <c r="V48" s="33"/>
      <c r="W48" s="33"/>
      <c r="X48" s="32" t="s">
        <v>272</v>
      </c>
      <c r="Y48" s="32" t="s">
        <v>240</v>
      </c>
      <c r="Z48" s="28"/>
      <c r="AA48" s="32" t="s">
        <v>273</v>
      </c>
      <c r="AB48" s="32" t="s">
        <v>273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</row>
    <row r="49" spans="1:28" s="4" customFormat="1" ht="24" customHeight="1">
      <c r="A49" s="69" t="s">
        <v>274</v>
      </c>
      <c r="B49" s="69"/>
      <c r="C49" s="72"/>
      <c r="D49" s="69"/>
      <c r="E49" s="69"/>
      <c r="F49" s="33">
        <f>SUM(F20:F24,F26:F48)</f>
        <v>50</v>
      </c>
      <c r="G49" s="33">
        <f aca="true" t="shared" si="4" ref="G49:O49">SUM(G20:G24,G26:G48)</f>
        <v>40.5</v>
      </c>
      <c r="H49" s="33">
        <f t="shared" si="4"/>
        <v>0</v>
      </c>
      <c r="I49" s="33">
        <f>SUM(I20:I24,I26:I48)</f>
        <v>9.5</v>
      </c>
      <c r="J49" s="33">
        <f t="shared" si="4"/>
        <v>1284</v>
      </c>
      <c r="K49" s="33">
        <f t="shared" si="4"/>
        <v>928</v>
      </c>
      <c r="L49" s="33">
        <f t="shared" si="4"/>
        <v>664</v>
      </c>
      <c r="M49" s="33">
        <f t="shared" si="4"/>
        <v>0</v>
      </c>
      <c r="N49" s="33">
        <f t="shared" si="4"/>
        <v>264</v>
      </c>
      <c r="O49" s="33">
        <f t="shared" si="4"/>
        <v>496</v>
      </c>
      <c r="P49" s="33">
        <f>SUM(P20:P24,P27:P34,P35:P39,P42:P47)</f>
        <v>12.5</v>
      </c>
      <c r="Q49" s="33">
        <f>SUM(Q20:Q24,Q27:Q34,Q35:Q39,Q42:Q47)</f>
        <v>9</v>
      </c>
      <c r="R49" s="33">
        <f>SUM(R20:R24,R26:R34,R35:R39,R42:R47)</f>
        <v>9.5</v>
      </c>
      <c r="S49" s="33">
        <f>SUM(S20:S24,S27:S34,S35:S39,S42:S47)</f>
        <v>5</v>
      </c>
      <c r="T49" s="33">
        <f>SUM(T20:T24,T27:T34,T35:T39,T42:T47)</f>
        <v>2.5</v>
      </c>
      <c r="U49" s="33">
        <f>SUM(U20:U24,U27:U34,U35:U39,U42:U47)</f>
        <v>2.5</v>
      </c>
      <c r="V49" s="33">
        <f>SUM(V20:V24,V27:V34,V35:V39,V42:V47)</f>
        <v>2</v>
      </c>
      <c r="W49" s="33">
        <f>SUM(W20:W24,W27:W34,W35:W39,W42:W47)</f>
        <v>0</v>
      </c>
      <c r="X49" s="33"/>
      <c r="Y49" s="33"/>
      <c r="Z49" s="35"/>
      <c r="AA49" s="33"/>
      <c r="AB49" s="33"/>
    </row>
    <row r="50" spans="1:28" s="4" customFormat="1" ht="24" customHeight="1">
      <c r="A50" s="107" t="s">
        <v>41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</row>
    <row r="51" spans="1:28" s="4" customFormat="1" ht="24" customHeight="1">
      <c r="A51" s="16" t="s">
        <v>249</v>
      </c>
      <c r="B51" s="18" t="s">
        <v>250</v>
      </c>
      <c r="C51" s="17" t="s">
        <v>251</v>
      </c>
      <c r="D51" s="16" t="s">
        <v>252</v>
      </c>
      <c r="E51" s="16" t="s">
        <v>225</v>
      </c>
      <c r="F51" s="18" t="s">
        <v>226</v>
      </c>
      <c r="G51" s="19" t="s">
        <v>227</v>
      </c>
      <c r="H51" s="19" t="s">
        <v>228</v>
      </c>
      <c r="I51" s="19" t="s">
        <v>229</v>
      </c>
      <c r="J51" s="20" t="s">
        <v>0</v>
      </c>
      <c r="K51" s="20" t="s">
        <v>230</v>
      </c>
      <c r="L51" s="21" t="s">
        <v>231</v>
      </c>
      <c r="M51" s="21" t="s">
        <v>232</v>
      </c>
      <c r="N51" s="21" t="s">
        <v>233</v>
      </c>
      <c r="O51" s="20" t="s">
        <v>234</v>
      </c>
      <c r="P51" s="21">
        <v>1</v>
      </c>
      <c r="Q51" s="21">
        <v>2</v>
      </c>
      <c r="R51" s="21">
        <v>3</v>
      </c>
      <c r="S51" s="21">
        <v>4</v>
      </c>
      <c r="T51" s="21">
        <v>5</v>
      </c>
      <c r="U51" s="21">
        <v>6</v>
      </c>
      <c r="V51" s="21">
        <v>7</v>
      </c>
      <c r="W51" s="21">
        <v>8</v>
      </c>
      <c r="X51" s="18" t="s">
        <v>235</v>
      </c>
      <c r="Y51" s="18" t="s">
        <v>236</v>
      </c>
      <c r="Z51" s="23" t="s">
        <v>237</v>
      </c>
      <c r="AA51" s="24" t="s">
        <v>238</v>
      </c>
      <c r="AB51" s="24" t="s">
        <v>214</v>
      </c>
    </row>
    <row r="52" spans="1:28" s="4" customFormat="1" ht="24" customHeight="1">
      <c r="A52" s="68" t="s">
        <v>50</v>
      </c>
      <c r="B52" s="69">
        <v>19.5</v>
      </c>
      <c r="C52" s="34" t="s">
        <v>42</v>
      </c>
      <c r="D52" s="48" t="s">
        <v>313</v>
      </c>
      <c r="E52" s="28" t="s">
        <v>162</v>
      </c>
      <c r="F52" s="33">
        <v>5</v>
      </c>
      <c r="G52" s="33">
        <v>5</v>
      </c>
      <c r="H52" s="33">
        <v>0</v>
      </c>
      <c r="I52" s="33">
        <v>0</v>
      </c>
      <c r="J52" s="33">
        <f>SUM(K52,O52)</f>
        <v>140</v>
      </c>
      <c r="K52" s="33">
        <f>SUM(L52:N52)</f>
        <v>80</v>
      </c>
      <c r="L52" s="33">
        <v>80</v>
      </c>
      <c r="M52" s="33">
        <v>0</v>
      </c>
      <c r="N52" s="33">
        <v>0</v>
      </c>
      <c r="O52" s="33">
        <v>60</v>
      </c>
      <c r="P52" s="33">
        <v>5</v>
      </c>
      <c r="Q52" s="33"/>
      <c r="R52" s="33"/>
      <c r="S52" s="33"/>
      <c r="T52" s="33"/>
      <c r="U52" s="33"/>
      <c r="V52" s="33"/>
      <c r="W52" s="33"/>
      <c r="X52" s="32" t="s">
        <v>239</v>
      </c>
      <c r="Y52" s="32" t="s">
        <v>260</v>
      </c>
      <c r="Z52" s="39" t="s">
        <v>212</v>
      </c>
      <c r="AA52" s="31" t="s">
        <v>164</v>
      </c>
      <c r="AB52" s="31" t="s">
        <v>163</v>
      </c>
    </row>
    <row r="53" spans="1:28" s="4" customFormat="1" ht="24" customHeight="1">
      <c r="A53" s="69"/>
      <c r="B53" s="69"/>
      <c r="C53" s="34" t="s">
        <v>43</v>
      </c>
      <c r="D53" s="48" t="s">
        <v>314</v>
      </c>
      <c r="E53" s="28" t="s">
        <v>151</v>
      </c>
      <c r="F53" s="33">
        <v>5.5</v>
      </c>
      <c r="G53" s="33">
        <v>5.5</v>
      </c>
      <c r="H53" s="33">
        <v>0</v>
      </c>
      <c r="I53" s="33">
        <v>0</v>
      </c>
      <c r="J53" s="33">
        <f aca="true" t="shared" si="5" ref="J53:J58">SUM(K53,O53)</f>
        <v>154</v>
      </c>
      <c r="K53" s="33">
        <f aca="true" t="shared" si="6" ref="K53:K58">SUM(L53:N53)</f>
        <v>88</v>
      </c>
      <c r="L53" s="33">
        <v>88</v>
      </c>
      <c r="M53" s="33">
        <v>0</v>
      </c>
      <c r="N53" s="33">
        <v>0</v>
      </c>
      <c r="O53" s="33">
        <v>66</v>
      </c>
      <c r="P53" s="33"/>
      <c r="Q53" s="33">
        <v>5.5</v>
      </c>
      <c r="R53" s="33"/>
      <c r="S53" s="33"/>
      <c r="T53" s="33"/>
      <c r="U53" s="33"/>
      <c r="V53" s="33"/>
      <c r="W53" s="33"/>
      <c r="X53" s="32" t="s">
        <v>239</v>
      </c>
      <c r="Y53" s="32" t="s">
        <v>260</v>
      </c>
      <c r="Z53" s="39" t="s">
        <v>212</v>
      </c>
      <c r="AA53" s="31" t="s">
        <v>164</v>
      </c>
      <c r="AB53" s="31" t="s">
        <v>163</v>
      </c>
    </row>
    <row r="54" spans="1:28" s="4" customFormat="1" ht="24" customHeight="1">
      <c r="A54" s="69"/>
      <c r="B54" s="69"/>
      <c r="C54" s="34" t="s">
        <v>44</v>
      </c>
      <c r="D54" s="49" t="s">
        <v>316</v>
      </c>
      <c r="E54" s="28" t="s">
        <v>152</v>
      </c>
      <c r="F54" s="33">
        <v>3</v>
      </c>
      <c r="G54" s="33">
        <v>3</v>
      </c>
      <c r="H54" s="33">
        <v>0</v>
      </c>
      <c r="I54" s="33">
        <v>0</v>
      </c>
      <c r="J54" s="33">
        <f t="shared" si="5"/>
        <v>84</v>
      </c>
      <c r="K54" s="33">
        <f t="shared" si="6"/>
        <v>48</v>
      </c>
      <c r="L54" s="33">
        <v>48</v>
      </c>
      <c r="M54" s="33">
        <v>0</v>
      </c>
      <c r="N54" s="33">
        <v>0</v>
      </c>
      <c r="O54" s="33">
        <v>36</v>
      </c>
      <c r="P54" s="33"/>
      <c r="Q54" s="33"/>
      <c r="R54" s="33">
        <v>3</v>
      </c>
      <c r="S54" s="33"/>
      <c r="T54" s="33"/>
      <c r="U54" s="33"/>
      <c r="V54" s="33"/>
      <c r="W54" s="33"/>
      <c r="X54" s="32" t="s">
        <v>239</v>
      </c>
      <c r="Y54" s="32" t="s">
        <v>260</v>
      </c>
      <c r="Z54" s="39" t="s">
        <v>212</v>
      </c>
      <c r="AA54" s="31" t="s">
        <v>163</v>
      </c>
      <c r="AB54" s="31" t="s">
        <v>163</v>
      </c>
    </row>
    <row r="55" spans="1:235" s="11" customFormat="1" ht="24" customHeight="1">
      <c r="A55" s="69"/>
      <c r="B55" s="69"/>
      <c r="C55" s="34" t="s">
        <v>45</v>
      </c>
      <c r="D55" s="49" t="s">
        <v>317</v>
      </c>
      <c r="E55" s="28" t="s">
        <v>153</v>
      </c>
      <c r="F55" s="33">
        <v>3</v>
      </c>
      <c r="G55" s="33">
        <v>3</v>
      </c>
      <c r="H55" s="33">
        <v>0</v>
      </c>
      <c r="I55" s="33">
        <v>0</v>
      </c>
      <c r="J55" s="33">
        <f t="shared" si="5"/>
        <v>84</v>
      </c>
      <c r="K55" s="33">
        <f t="shared" si="6"/>
        <v>48</v>
      </c>
      <c r="L55" s="33">
        <v>48</v>
      </c>
      <c r="M55" s="33">
        <v>0</v>
      </c>
      <c r="N55" s="33">
        <v>0</v>
      </c>
      <c r="O55" s="33">
        <v>36</v>
      </c>
      <c r="P55" s="33"/>
      <c r="Q55" s="33"/>
      <c r="R55" s="33">
        <v>3</v>
      </c>
      <c r="S55" s="33"/>
      <c r="T55" s="33"/>
      <c r="U55" s="33"/>
      <c r="V55" s="33"/>
      <c r="W55" s="33"/>
      <c r="X55" s="32" t="s">
        <v>239</v>
      </c>
      <c r="Y55" s="32" t="s">
        <v>260</v>
      </c>
      <c r="Z55" s="39" t="s">
        <v>212</v>
      </c>
      <c r="AA55" s="31" t="s">
        <v>163</v>
      </c>
      <c r="AB55" s="31" t="s">
        <v>163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</row>
    <row r="56" spans="1:235" s="11" customFormat="1" ht="24" customHeight="1">
      <c r="A56" s="69"/>
      <c r="B56" s="69"/>
      <c r="C56" s="34" t="s">
        <v>46</v>
      </c>
      <c r="D56" s="39" t="s">
        <v>47</v>
      </c>
      <c r="E56" s="28" t="s">
        <v>154</v>
      </c>
      <c r="F56" s="33">
        <v>3</v>
      </c>
      <c r="G56" s="33">
        <v>3</v>
      </c>
      <c r="H56" s="33">
        <v>0</v>
      </c>
      <c r="I56" s="33">
        <v>0</v>
      </c>
      <c r="J56" s="33">
        <f t="shared" si="5"/>
        <v>84</v>
      </c>
      <c r="K56" s="33">
        <f t="shared" si="6"/>
        <v>48</v>
      </c>
      <c r="L56" s="33">
        <v>48</v>
      </c>
      <c r="M56" s="33">
        <v>0</v>
      </c>
      <c r="N56" s="33">
        <v>0</v>
      </c>
      <c r="O56" s="33">
        <v>36</v>
      </c>
      <c r="P56" s="33"/>
      <c r="Q56" s="33"/>
      <c r="R56" s="33"/>
      <c r="S56" s="33">
        <v>3</v>
      </c>
      <c r="T56" s="33"/>
      <c r="U56" s="33"/>
      <c r="V56" s="33"/>
      <c r="W56" s="33"/>
      <c r="X56" s="32" t="s">
        <v>239</v>
      </c>
      <c r="Y56" s="32" t="s">
        <v>260</v>
      </c>
      <c r="Z56" s="39" t="s">
        <v>212</v>
      </c>
      <c r="AA56" s="31" t="s">
        <v>163</v>
      </c>
      <c r="AB56" s="31" t="s">
        <v>163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</row>
    <row r="57" spans="1:235" s="11" customFormat="1" ht="24" customHeight="1">
      <c r="A57" s="68" t="s">
        <v>51</v>
      </c>
      <c r="B57" s="69">
        <v>8</v>
      </c>
      <c r="C57" s="34" t="s">
        <v>48</v>
      </c>
      <c r="D57" s="39" t="s">
        <v>52</v>
      </c>
      <c r="E57" s="28" t="s">
        <v>120</v>
      </c>
      <c r="F57" s="33">
        <v>4</v>
      </c>
      <c r="G57" s="33">
        <v>3</v>
      </c>
      <c r="H57" s="33">
        <v>1</v>
      </c>
      <c r="I57" s="33">
        <v>0</v>
      </c>
      <c r="J57" s="33">
        <f t="shared" si="5"/>
        <v>120</v>
      </c>
      <c r="K57" s="33">
        <f t="shared" si="6"/>
        <v>72</v>
      </c>
      <c r="L57" s="33">
        <v>48</v>
      </c>
      <c r="M57" s="33">
        <v>24</v>
      </c>
      <c r="N57" s="33">
        <v>0</v>
      </c>
      <c r="O57" s="33">
        <v>48</v>
      </c>
      <c r="P57" s="33"/>
      <c r="Q57" s="33">
        <v>4</v>
      </c>
      <c r="R57" s="33"/>
      <c r="S57" s="33"/>
      <c r="T57" s="33"/>
      <c r="U57" s="33"/>
      <c r="V57" s="33"/>
      <c r="W57" s="33"/>
      <c r="X57" s="32" t="s">
        <v>239</v>
      </c>
      <c r="Y57" s="32" t="s">
        <v>260</v>
      </c>
      <c r="Z57" s="39" t="s">
        <v>211</v>
      </c>
      <c r="AA57" s="31" t="s">
        <v>164</v>
      </c>
      <c r="AB57" s="31" t="s">
        <v>163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</row>
    <row r="58" spans="1:235" s="11" customFormat="1" ht="24" customHeight="1">
      <c r="A58" s="69"/>
      <c r="B58" s="69"/>
      <c r="C58" s="34" t="s">
        <v>49</v>
      </c>
      <c r="D58" s="39" t="s">
        <v>53</v>
      </c>
      <c r="E58" s="28" t="s">
        <v>121</v>
      </c>
      <c r="F58" s="33">
        <v>4</v>
      </c>
      <c r="G58" s="33">
        <v>3</v>
      </c>
      <c r="H58" s="33">
        <v>1</v>
      </c>
      <c r="I58" s="33">
        <v>0</v>
      </c>
      <c r="J58" s="33">
        <f t="shared" si="5"/>
        <v>120</v>
      </c>
      <c r="K58" s="33">
        <f t="shared" si="6"/>
        <v>72</v>
      </c>
      <c r="L58" s="33">
        <v>48</v>
      </c>
      <c r="M58" s="33">
        <v>24</v>
      </c>
      <c r="N58" s="33">
        <v>0</v>
      </c>
      <c r="O58" s="33">
        <v>48</v>
      </c>
      <c r="P58" s="33"/>
      <c r="Q58" s="33"/>
      <c r="R58" s="33">
        <v>4</v>
      </c>
      <c r="S58" s="33"/>
      <c r="T58" s="33"/>
      <c r="U58" s="33"/>
      <c r="V58" s="33"/>
      <c r="W58" s="33"/>
      <c r="X58" s="32" t="s">
        <v>239</v>
      </c>
      <c r="Y58" s="32" t="s">
        <v>260</v>
      </c>
      <c r="Z58" s="39" t="s">
        <v>211</v>
      </c>
      <c r="AA58" s="31" t="s">
        <v>164</v>
      </c>
      <c r="AB58" s="31" t="s">
        <v>163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</row>
    <row r="59" spans="1:28" s="4" customFormat="1" ht="24" customHeight="1">
      <c r="A59" s="69" t="s">
        <v>274</v>
      </c>
      <c r="B59" s="69"/>
      <c r="C59" s="72"/>
      <c r="D59" s="69"/>
      <c r="E59" s="69"/>
      <c r="F59" s="33">
        <f aca="true" t="shared" si="7" ref="F59:O59">SUM(F52:F58)</f>
        <v>27.5</v>
      </c>
      <c r="G59" s="33">
        <f t="shared" si="7"/>
        <v>25.5</v>
      </c>
      <c r="H59" s="33">
        <f t="shared" si="7"/>
        <v>2</v>
      </c>
      <c r="I59" s="33">
        <f t="shared" si="7"/>
        <v>0</v>
      </c>
      <c r="J59" s="33">
        <f t="shared" si="7"/>
        <v>786</v>
      </c>
      <c r="K59" s="33">
        <f t="shared" si="7"/>
        <v>456</v>
      </c>
      <c r="L59" s="33">
        <f t="shared" si="7"/>
        <v>408</v>
      </c>
      <c r="M59" s="33">
        <f t="shared" si="7"/>
        <v>48</v>
      </c>
      <c r="N59" s="33">
        <v>0</v>
      </c>
      <c r="O59" s="33">
        <f t="shared" si="7"/>
        <v>330</v>
      </c>
      <c r="P59" s="33">
        <f aca="true" t="shared" si="8" ref="P59:W59">SUM(P52:P58)</f>
        <v>5</v>
      </c>
      <c r="Q59" s="33">
        <f t="shared" si="8"/>
        <v>9.5</v>
      </c>
      <c r="R59" s="33">
        <f t="shared" si="8"/>
        <v>10</v>
      </c>
      <c r="S59" s="33">
        <f t="shared" si="8"/>
        <v>3</v>
      </c>
      <c r="T59" s="33">
        <f t="shared" si="8"/>
        <v>0</v>
      </c>
      <c r="U59" s="33">
        <f>SUM(U52:U58)</f>
        <v>0</v>
      </c>
      <c r="V59" s="33">
        <f t="shared" si="8"/>
        <v>0</v>
      </c>
      <c r="W59" s="33">
        <f t="shared" si="8"/>
        <v>0</v>
      </c>
      <c r="X59" s="33"/>
      <c r="Y59" s="33"/>
      <c r="Z59" s="35"/>
      <c r="AA59" s="33"/>
      <c r="AB59" s="33"/>
    </row>
    <row r="60" spans="1:28" s="4" customFormat="1" ht="24" customHeight="1">
      <c r="A60" s="107" t="s">
        <v>166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1:28" s="4" customFormat="1" ht="24" customHeight="1">
      <c r="A61" s="16" t="s">
        <v>249</v>
      </c>
      <c r="B61" s="18" t="s">
        <v>250</v>
      </c>
      <c r="C61" s="17" t="s">
        <v>251</v>
      </c>
      <c r="D61" s="16" t="s">
        <v>252</v>
      </c>
      <c r="E61" s="16" t="s">
        <v>225</v>
      </c>
      <c r="F61" s="18" t="s">
        <v>226</v>
      </c>
      <c r="G61" s="19" t="s">
        <v>227</v>
      </c>
      <c r="H61" s="19" t="s">
        <v>228</v>
      </c>
      <c r="I61" s="19" t="s">
        <v>229</v>
      </c>
      <c r="J61" s="20" t="s">
        <v>0</v>
      </c>
      <c r="K61" s="20" t="s">
        <v>230</v>
      </c>
      <c r="L61" s="21" t="s">
        <v>231</v>
      </c>
      <c r="M61" s="21" t="s">
        <v>232</v>
      </c>
      <c r="N61" s="21" t="s">
        <v>233</v>
      </c>
      <c r="O61" s="20" t="s">
        <v>234</v>
      </c>
      <c r="P61" s="21">
        <v>1</v>
      </c>
      <c r="Q61" s="21">
        <v>2</v>
      </c>
      <c r="R61" s="21">
        <v>3</v>
      </c>
      <c r="S61" s="21">
        <v>4</v>
      </c>
      <c r="T61" s="21">
        <v>5</v>
      </c>
      <c r="U61" s="21">
        <v>6</v>
      </c>
      <c r="V61" s="21">
        <v>7</v>
      </c>
      <c r="W61" s="21">
        <v>8</v>
      </c>
      <c r="X61" s="18" t="s">
        <v>235</v>
      </c>
      <c r="Y61" s="18" t="s">
        <v>236</v>
      </c>
      <c r="Z61" s="23" t="s">
        <v>237</v>
      </c>
      <c r="AA61" s="24" t="s">
        <v>238</v>
      </c>
      <c r="AB61" s="24" t="s">
        <v>214</v>
      </c>
    </row>
    <row r="62" spans="1:28" s="4" customFormat="1" ht="24" customHeight="1">
      <c r="A62" s="39" t="s">
        <v>68</v>
      </c>
      <c r="B62" s="25">
        <v>4.5</v>
      </c>
      <c r="C62" s="34">
        <v>3011390001</v>
      </c>
      <c r="D62" s="39" t="s">
        <v>68</v>
      </c>
      <c r="E62" s="28" t="s">
        <v>147</v>
      </c>
      <c r="F62" s="33">
        <v>4.5</v>
      </c>
      <c r="G62" s="33">
        <v>4</v>
      </c>
      <c r="H62" s="33">
        <v>0.5</v>
      </c>
      <c r="I62" s="33">
        <v>0</v>
      </c>
      <c r="J62" s="33">
        <f aca="true" t="shared" si="9" ref="J62:J67">SUM(K62,O62)</f>
        <v>144</v>
      </c>
      <c r="K62" s="33">
        <f aca="true" t="shared" si="10" ref="K62:K67">SUM(L62:N62)</f>
        <v>80</v>
      </c>
      <c r="L62" s="33">
        <v>64</v>
      </c>
      <c r="M62" s="33">
        <v>16</v>
      </c>
      <c r="N62" s="33">
        <v>0</v>
      </c>
      <c r="O62" s="33">
        <v>64</v>
      </c>
      <c r="P62" s="33"/>
      <c r="Q62" s="33">
        <v>4.5</v>
      </c>
      <c r="R62" s="33"/>
      <c r="S62" s="33"/>
      <c r="T62" s="33"/>
      <c r="U62" s="33"/>
      <c r="V62" s="33"/>
      <c r="W62" s="33"/>
      <c r="X62" s="39" t="s">
        <v>32</v>
      </c>
      <c r="Y62" s="32" t="s">
        <v>260</v>
      </c>
      <c r="Z62" s="39" t="s">
        <v>211</v>
      </c>
      <c r="AA62" s="31" t="s">
        <v>164</v>
      </c>
      <c r="AB62" s="31" t="s">
        <v>164</v>
      </c>
    </row>
    <row r="63" spans="1:28" s="4" customFormat="1" ht="24" customHeight="1">
      <c r="A63" s="39" t="s">
        <v>69</v>
      </c>
      <c r="B63" s="25">
        <v>2.5</v>
      </c>
      <c r="C63" s="34" t="s">
        <v>289</v>
      </c>
      <c r="D63" s="39" t="s">
        <v>69</v>
      </c>
      <c r="E63" s="28" t="s">
        <v>125</v>
      </c>
      <c r="F63" s="33">
        <v>2.5</v>
      </c>
      <c r="G63" s="33">
        <v>2</v>
      </c>
      <c r="H63" s="33">
        <v>0.5</v>
      </c>
      <c r="I63" s="33">
        <v>0</v>
      </c>
      <c r="J63" s="33">
        <f t="shared" si="9"/>
        <v>80</v>
      </c>
      <c r="K63" s="33">
        <f t="shared" si="10"/>
        <v>48</v>
      </c>
      <c r="L63" s="33">
        <v>32</v>
      </c>
      <c r="M63" s="33">
        <v>16</v>
      </c>
      <c r="N63" s="33">
        <v>0</v>
      </c>
      <c r="O63" s="33">
        <v>32</v>
      </c>
      <c r="P63" s="33">
        <v>2.5</v>
      </c>
      <c r="Q63" s="33"/>
      <c r="R63" s="33"/>
      <c r="S63" s="33"/>
      <c r="T63" s="33"/>
      <c r="U63" s="33"/>
      <c r="V63" s="33"/>
      <c r="W63" s="33"/>
      <c r="X63" s="39" t="s">
        <v>32</v>
      </c>
      <c r="Y63" s="32" t="s">
        <v>260</v>
      </c>
      <c r="Z63" s="39" t="s">
        <v>211</v>
      </c>
      <c r="AA63" s="31" t="s">
        <v>163</v>
      </c>
      <c r="AB63" s="31" t="s">
        <v>163</v>
      </c>
    </row>
    <row r="64" spans="1:28" s="4" customFormat="1" ht="24" customHeight="1">
      <c r="A64" s="95" t="s">
        <v>94</v>
      </c>
      <c r="B64" s="97">
        <v>8</v>
      </c>
      <c r="C64" s="34" t="s">
        <v>290</v>
      </c>
      <c r="D64" s="39" t="s">
        <v>70</v>
      </c>
      <c r="E64" s="28" t="s">
        <v>148</v>
      </c>
      <c r="F64" s="33">
        <v>4</v>
      </c>
      <c r="G64" s="33">
        <v>3.5</v>
      </c>
      <c r="H64" s="33">
        <v>0.5</v>
      </c>
      <c r="I64" s="33">
        <v>0</v>
      </c>
      <c r="J64" s="33">
        <f t="shared" si="9"/>
        <v>128</v>
      </c>
      <c r="K64" s="33">
        <f t="shared" si="10"/>
        <v>72</v>
      </c>
      <c r="L64" s="33">
        <v>56</v>
      </c>
      <c r="M64" s="33">
        <v>16</v>
      </c>
      <c r="N64" s="33">
        <v>0</v>
      </c>
      <c r="O64" s="33">
        <v>56</v>
      </c>
      <c r="P64" s="33"/>
      <c r="Q64" s="33"/>
      <c r="R64" s="33"/>
      <c r="S64" s="33">
        <v>4</v>
      </c>
      <c r="T64" s="33"/>
      <c r="U64" s="33"/>
      <c r="V64" s="33"/>
      <c r="W64" s="33"/>
      <c r="X64" s="39" t="s">
        <v>32</v>
      </c>
      <c r="Y64" s="32" t="s">
        <v>260</v>
      </c>
      <c r="Z64" s="39" t="s">
        <v>211</v>
      </c>
      <c r="AA64" s="31" t="s">
        <v>164</v>
      </c>
      <c r="AB64" s="31" t="s">
        <v>164</v>
      </c>
    </row>
    <row r="65" spans="1:28" s="4" customFormat="1" ht="24" customHeight="1">
      <c r="A65" s="96"/>
      <c r="B65" s="96"/>
      <c r="C65" s="34" t="s">
        <v>287</v>
      </c>
      <c r="D65" s="39" t="s">
        <v>71</v>
      </c>
      <c r="E65" s="28" t="s">
        <v>149</v>
      </c>
      <c r="F65" s="33">
        <v>4</v>
      </c>
      <c r="G65" s="33">
        <v>3.5</v>
      </c>
      <c r="H65" s="33">
        <v>0.5</v>
      </c>
      <c r="I65" s="33">
        <v>0</v>
      </c>
      <c r="J65" s="33">
        <f t="shared" si="9"/>
        <v>128</v>
      </c>
      <c r="K65" s="33">
        <f t="shared" si="10"/>
        <v>72</v>
      </c>
      <c r="L65" s="33">
        <v>56</v>
      </c>
      <c r="M65" s="33">
        <v>16</v>
      </c>
      <c r="N65" s="33">
        <v>0</v>
      </c>
      <c r="O65" s="33">
        <v>56</v>
      </c>
      <c r="P65" s="33"/>
      <c r="Q65" s="33"/>
      <c r="R65" s="33">
        <v>4</v>
      </c>
      <c r="S65" s="33"/>
      <c r="T65" s="33"/>
      <c r="U65" s="33"/>
      <c r="V65" s="33"/>
      <c r="W65" s="33"/>
      <c r="X65" s="39" t="s">
        <v>32</v>
      </c>
      <c r="Y65" s="32" t="s">
        <v>260</v>
      </c>
      <c r="Z65" s="39" t="s">
        <v>211</v>
      </c>
      <c r="AA65" s="31" t="s">
        <v>164</v>
      </c>
      <c r="AB65" s="31" t="s">
        <v>164</v>
      </c>
    </row>
    <row r="66" spans="1:28" s="4" customFormat="1" ht="24" customHeight="1">
      <c r="A66" s="39" t="s">
        <v>72</v>
      </c>
      <c r="B66" s="32">
        <v>4</v>
      </c>
      <c r="C66" s="34" t="s">
        <v>291</v>
      </c>
      <c r="D66" s="39" t="s">
        <v>72</v>
      </c>
      <c r="E66" s="28" t="s">
        <v>150</v>
      </c>
      <c r="F66" s="33">
        <v>4</v>
      </c>
      <c r="G66" s="33">
        <v>3.5</v>
      </c>
      <c r="H66" s="33">
        <v>0.5</v>
      </c>
      <c r="I66" s="33">
        <v>0</v>
      </c>
      <c r="J66" s="33">
        <f t="shared" si="9"/>
        <v>128</v>
      </c>
      <c r="K66" s="33">
        <f t="shared" si="10"/>
        <v>72</v>
      </c>
      <c r="L66" s="33">
        <v>56</v>
      </c>
      <c r="M66" s="33">
        <v>16</v>
      </c>
      <c r="N66" s="33">
        <v>0</v>
      </c>
      <c r="O66" s="33">
        <v>56</v>
      </c>
      <c r="P66" s="33"/>
      <c r="Q66" s="33"/>
      <c r="R66" s="33"/>
      <c r="S66" s="33"/>
      <c r="T66" s="33">
        <v>4</v>
      </c>
      <c r="U66" s="33"/>
      <c r="V66" s="33"/>
      <c r="W66" s="33"/>
      <c r="X66" s="39" t="s">
        <v>32</v>
      </c>
      <c r="Y66" s="32" t="s">
        <v>260</v>
      </c>
      <c r="Z66" s="39" t="s">
        <v>211</v>
      </c>
      <c r="AA66" s="31" t="s">
        <v>164</v>
      </c>
      <c r="AB66" s="31" t="s">
        <v>164</v>
      </c>
    </row>
    <row r="67" spans="1:235" s="10" customFormat="1" ht="24" customHeight="1">
      <c r="A67" s="39" t="s">
        <v>73</v>
      </c>
      <c r="B67" s="32">
        <v>3.5</v>
      </c>
      <c r="C67" s="34" t="s">
        <v>288</v>
      </c>
      <c r="D67" s="39" t="s">
        <v>73</v>
      </c>
      <c r="E67" s="28" t="s">
        <v>122</v>
      </c>
      <c r="F67" s="33">
        <v>3.5</v>
      </c>
      <c r="G67" s="33">
        <v>2.5</v>
      </c>
      <c r="H67" s="33">
        <v>1</v>
      </c>
      <c r="I67" s="33">
        <v>0</v>
      </c>
      <c r="J67" s="33">
        <f t="shared" si="9"/>
        <v>112</v>
      </c>
      <c r="K67" s="33">
        <f t="shared" si="10"/>
        <v>72</v>
      </c>
      <c r="L67" s="56">
        <v>48</v>
      </c>
      <c r="M67" s="56">
        <v>24</v>
      </c>
      <c r="N67" s="33">
        <v>0</v>
      </c>
      <c r="O67" s="33">
        <v>40</v>
      </c>
      <c r="P67" s="33">
        <v>3.5</v>
      </c>
      <c r="Q67" s="33"/>
      <c r="R67" s="33"/>
      <c r="S67" s="33"/>
      <c r="T67" s="33"/>
      <c r="U67" s="33"/>
      <c r="V67" s="33"/>
      <c r="W67" s="33"/>
      <c r="X67" s="39" t="s">
        <v>32</v>
      </c>
      <c r="Y67" s="32" t="s">
        <v>260</v>
      </c>
      <c r="Z67" s="39" t="s">
        <v>211</v>
      </c>
      <c r="AA67" s="31" t="s">
        <v>163</v>
      </c>
      <c r="AB67" s="31" t="s">
        <v>164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</row>
    <row r="68" spans="1:28" s="4" customFormat="1" ht="24" customHeight="1">
      <c r="A68" s="104" t="s">
        <v>274</v>
      </c>
      <c r="B68" s="105"/>
      <c r="C68" s="105"/>
      <c r="D68" s="105"/>
      <c r="E68" s="106"/>
      <c r="F68" s="33">
        <f aca="true" t="shared" si="11" ref="F68:W68">SUM(F62:F67)</f>
        <v>22.5</v>
      </c>
      <c r="G68" s="33">
        <f t="shared" si="11"/>
        <v>19</v>
      </c>
      <c r="H68" s="33">
        <f t="shared" si="11"/>
        <v>3.5</v>
      </c>
      <c r="I68" s="33">
        <f t="shared" si="11"/>
        <v>0</v>
      </c>
      <c r="J68" s="33">
        <f t="shared" si="11"/>
        <v>720</v>
      </c>
      <c r="K68" s="33">
        <f t="shared" si="11"/>
        <v>416</v>
      </c>
      <c r="L68" s="33">
        <f t="shared" si="11"/>
        <v>312</v>
      </c>
      <c r="M68" s="33">
        <f t="shared" si="11"/>
        <v>104</v>
      </c>
      <c r="N68" s="33">
        <f t="shared" si="11"/>
        <v>0</v>
      </c>
      <c r="O68" s="33">
        <f t="shared" si="11"/>
        <v>304</v>
      </c>
      <c r="P68" s="33">
        <f>SUM(P62:P67)</f>
        <v>6</v>
      </c>
      <c r="Q68" s="33">
        <f t="shared" si="11"/>
        <v>4.5</v>
      </c>
      <c r="R68" s="33">
        <f t="shared" si="11"/>
        <v>4</v>
      </c>
      <c r="S68" s="33">
        <f t="shared" si="11"/>
        <v>4</v>
      </c>
      <c r="T68" s="33">
        <f t="shared" si="11"/>
        <v>4</v>
      </c>
      <c r="U68" s="33">
        <f t="shared" si="11"/>
        <v>0</v>
      </c>
      <c r="V68" s="33">
        <f t="shared" si="11"/>
        <v>0</v>
      </c>
      <c r="W68" s="33">
        <f t="shared" si="11"/>
        <v>0</v>
      </c>
      <c r="X68" s="33"/>
      <c r="Y68" s="33"/>
      <c r="Z68" s="35"/>
      <c r="AA68" s="33"/>
      <c r="AB68" s="33"/>
    </row>
    <row r="69" spans="1:28" s="4" customFormat="1" ht="24" customHeight="1">
      <c r="A69" s="59" t="s">
        <v>275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1:28" s="4" customFormat="1" ht="24" customHeight="1">
      <c r="A70" s="62" t="s">
        <v>216</v>
      </c>
      <c r="B70" s="63"/>
      <c r="C70" s="64"/>
      <c r="D70" s="40" t="s">
        <v>217</v>
      </c>
      <c r="E70" s="16" t="s">
        <v>225</v>
      </c>
      <c r="F70" s="18" t="s">
        <v>226</v>
      </c>
      <c r="G70" s="19" t="s">
        <v>227</v>
      </c>
      <c r="H70" s="19" t="s">
        <v>228</v>
      </c>
      <c r="I70" s="19" t="s">
        <v>229</v>
      </c>
      <c r="J70" s="20" t="s">
        <v>0</v>
      </c>
      <c r="K70" s="20" t="s">
        <v>230</v>
      </c>
      <c r="L70" s="21" t="s">
        <v>231</v>
      </c>
      <c r="M70" s="21" t="s">
        <v>232</v>
      </c>
      <c r="N70" s="21" t="s">
        <v>233</v>
      </c>
      <c r="O70" s="20" t="s">
        <v>234</v>
      </c>
      <c r="P70" s="21">
        <v>1</v>
      </c>
      <c r="Q70" s="21">
        <v>2</v>
      </c>
      <c r="R70" s="21">
        <v>3</v>
      </c>
      <c r="S70" s="21">
        <v>4</v>
      </c>
      <c r="T70" s="21">
        <v>5</v>
      </c>
      <c r="U70" s="21">
        <v>6</v>
      </c>
      <c r="V70" s="21">
        <v>7</v>
      </c>
      <c r="W70" s="21">
        <v>8</v>
      </c>
      <c r="X70" s="18" t="s">
        <v>235</v>
      </c>
      <c r="Y70" s="18" t="s">
        <v>236</v>
      </c>
      <c r="Z70" s="23" t="s">
        <v>237</v>
      </c>
      <c r="AA70" s="24" t="s">
        <v>238</v>
      </c>
      <c r="AB70" s="24" t="s">
        <v>214</v>
      </c>
    </row>
    <row r="71" spans="1:28" s="4" customFormat="1" ht="24" customHeight="1">
      <c r="A71" s="65" t="s">
        <v>292</v>
      </c>
      <c r="B71" s="66"/>
      <c r="C71" s="67"/>
      <c r="D71" s="47" t="s">
        <v>74</v>
      </c>
      <c r="E71" s="28" t="s">
        <v>136</v>
      </c>
      <c r="F71" s="33">
        <v>3.5</v>
      </c>
      <c r="G71" s="33">
        <v>3</v>
      </c>
      <c r="H71" s="33">
        <v>0.5</v>
      </c>
      <c r="I71" s="33">
        <v>0</v>
      </c>
      <c r="J71" s="33">
        <f>SUM(K71,O71)</f>
        <v>112</v>
      </c>
      <c r="K71" s="33">
        <f aca="true" t="shared" si="12" ref="K71:K78">SUM(L71:N71)</f>
        <v>64</v>
      </c>
      <c r="L71" s="33">
        <v>48</v>
      </c>
      <c r="M71" s="33">
        <v>16</v>
      </c>
      <c r="N71" s="33">
        <v>0</v>
      </c>
      <c r="O71" s="33">
        <v>48</v>
      </c>
      <c r="P71" s="33"/>
      <c r="Q71" s="33"/>
      <c r="R71" s="33"/>
      <c r="S71" s="33">
        <v>3.5</v>
      </c>
      <c r="T71" s="33"/>
      <c r="U71" s="33"/>
      <c r="V71" s="33"/>
      <c r="W71" s="33"/>
      <c r="X71" s="39" t="s">
        <v>32</v>
      </c>
      <c r="Y71" s="32" t="s">
        <v>260</v>
      </c>
      <c r="Z71" s="39" t="s">
        <v>211</v>
      </c>
      <c r="AA71" s="31" t="s">
        <v>164</v>
      </c>
      <c r="AB71" s="31" t="s">
        <v>164</v>
      </c>
    </row>
    <row r="72" spans="1:28" s="4" customFormat="1" ht="24" customHeight="1">
      <c r="A72" s="65" t="s">
        <v>86</v>
      </c>
      <c r="B72" s="66"/>
      <c r="C72" s="67"/>
      <c r="D72" s="39" t="s">
        <v>75</v>
      </c>
      <c r="E72" s="28" t="s">
        <v>126</v>
      </c>
      <c r="F72" s="33">
        <v>2.5</v>
      </c>
      <c r="G72" s="33">
        <v>2</v>
      </c>
      <c r="H72" s="33">
        <v>0.5</v>
      </c>
      <c r="I72" s="33">
        <v>0</v>
      </c>
      <c r="J72" s="33">
        <f aca="true" t="shared" si="13" ref="J72:J78">SUM(K72,O72)</f>
        <v>80</v>
      </c>
      <c r="K72" s="33">
        <f t="shared" si="12"/>
        <v>48</v>
      </c>
      <c r="L72" s="33">
        <v>32</v>
      </c>
      <c r="M72" s="33">
        <v>16</v>
      </c>
      <c r="N72" s="33">
        <v>0</v>
      </c>
      <c r="O72" s="33">
        <v>32</v>
      </c>
      <c r="P72" s="33"/>
      <c r="Q72" s="33"/>
      <c r="R72" s="33"/>
      <c r="S72" s="33">
        <v>2.5</v>
      </c>
      <c r="T72" s="33"/>
      <c r="U72" s="33"/>
      <c r="V72" s="33"/>
      <c r="W72" s="33"/>
      <c r="X72" s="39" t="s">
        <v>32</v>
      </c>
      <c r="Y72" s="32" t="s">
        <v>260</v>
      </c>
      <c r="Z72" s="39" t="s">
        <v>211</v>
      </c>
      <c r="AA72" s="31" t="s">
        <v>164</v>
      </c>
      <c r="AB72" s="31" t="s">
        <v>164</v>
      </c>
    </row>
    <row r="73" spans="1:28" s="4" customFormat="1" ht="24" customHeight="1">
      <c r="A73" s="65" t="s">
        <v>87</v>
      </c>
      <c r="B73" s="66"/>
      <c r="C73" s="67"/>
      <c r="D73" s="39" t="s">
        <v>76</v>
      </c>
      <c r="E73" s="28" t="s">
        <v>135</v>
      </c>
      <c r="F73" s="33">
        <v>3.5</v>
      </c>
      <c r="G73" s="33">
        <v>3</v>
      </c>
      <c r="H73" s="33">
        <v>0.5</v>
      </c>
      <c r="I73" s="33">
        <v>0</v>
      </c>
      <c r="J73" s="33">
        <f t="shared" si="13"/>
        <v>112</v>
      </c>
      <c r="K73" s="33">
        <f t="shared" si="12"/>
        <v>64</v>
      </c>
      <c r="L73" s="33">
        <v>48</v>
      </c>
      <c r="M73" s="33">
        <v>16</v>
      </c>
      <c r="N73" s="33">
        <v>0</v>
      </c>
      <c r="O73" s="33">
        <v>48</v>
      </c>
      <c r="P73" s="33"/>
      <c r="Q73" s="33"/>
      <c r="R73" s="33"/>
      <c r="S73" s="33"/>
      <c r="T73" s="33">
        <v>3.5</v>
      </c>
      <c r="U73" s="33"/>
      <c r="V73" s="33"/>
      <c r="W73" s="33"/>
      <c r="X73" s="39" t="s">
        <v>32</v>
      </c>
      <c r="Y73" s="32" t="s">
        <v>260</v>
      </c>
      <c r="Z73" s="39" t="s">
        <v>211</v>
      </c>
      <c r="AA73" s="31" t="s">
        <v>164</v>
      </c>
      <c r="AB73" s="31" t="s">
        <v>164</v>
      </c>
    </row>
    <row r="74" spans="1:28" s="4" customFormat="1" ht="24" customHeight="1">
      <c r="A74" s="65" t="s">
        <v>88</v>
      </c>
      <c r="B74" s="66"/>
      <c r="C74" s="67"/>
      <c r="D74" s="39" t="s">
        <v>77</v>
      </c>
      <c r="E74" s="28" t="s">
        <v>133</v>
      </c>
      <c r="F74" s="33">
        <v>3.5</v>
      </c>
      <c r="G74" s="33">
        <v>3</v>
      </c>
      <c r="H74" s="33">
        <v>0.5</v>
      </c>
      <c r="I74" s="33">
        <v>0</v>
      </c>
      <c r="J74" s="33">
        <f t="shared" si="13"/>
        <v>112</v>
      </c>
      <c r="K74" s="33">
        <f t="shared" si="12"/>
        <v>64</v>
      </c>
      <c r="L74" s="33">
        <v>48</v>
      </c>
      <c r="M74" s="33">
        <v>16</v>
      </c>
      <c r="N74" s="33">
        <v>0</v>
      </c>
      <c r="O74" s="33">
        <v>48</v>
      </c>
      <c r="P74" s="33"/>
      <c r="Q74" s="33"/>
      <c r="R74" s="33"/>
      <c r="S74" s="33"/>
      <c r="T74" s="33">
        <v>3.5</v>
      </c>
      <c r="U74" s="33"/>
      <c r="V74" s="33"/>
      <c r="W74" s="33"/>
      <c r="X74" s="39" t="s">
        <v>32</v>
      </c>
      <c r="Y74" s="32" t="s">
        <v>260</v>
      </c>
      <c r="Z74" s="39" t="s">
        <v>211</v>
      </c>
      <c r="AA74" s="31" t="s">
        <v>164</v>
      </c>
      <c r="AB74" s="31" t="s">
        <v>164</v>
      </c>
    </row>
    <row r="75" spans="1:235" s="13" customFormat="1" ht="24" customHeight="1">
      <c r="A75" s="65" t="s">
        <v>89</v>
      </c>
      <c r="B75" s="66"/>
      <c r="C75" s="67"/>
      <c r="D75" s="39" t="s">
        <v>78</v>
      </c>
      <c r="E75" s="28" t="s">
        <v>134</v>
      </c>
      <c r="F75" s="33">
        <v>3.5</v>
      </c>
      <c r="G75" s="33">
        <v>3</v>
      </c>
      <c r="H75" s="33">
        <v>0.5</v>
      </c>
      <c r="I75" s="33">
        <v>0</v>
      </c>
      <c r="J75" s="33">
        <f t="shared" si="13"/>
        <v>112</v>
      </c>
      <c r="K75" s="33">
        <f t="shared" si="12"/>
        <v>64</v>
      </c>
      <c r="L75" s="33">
        <v>48</v>
      </c>
      <c r="M75" s="33">
        <v>16</v>
      </c>
      <c r="N75" s="33">
        <v>0</v>
      </c>
      <c r="O75" s="33">
        <v>48</v>
      </c>
      <c r="P75" s="33"/>
      <c r="Q75" s="33"/>
      <c r="R75" s="33"/>
      <c r="S75" s="33"/>
      <c r="T75" s="33"/>
      <c r="U75" s="33">
        <v>3.5</v>
      </c>
      <c r="V75" s="33"/>
      <c r="W75" s="33"/>
      <c r="X75" s="39" t="s">
        <v>32</v>
      </c>
      <c r="Y75" s="32" t="s">
        <v>260</v>
      </c>
      <c r="Z75" s="39" t="s">
        <v>211</v>
      </c>
      <c r="AA75" s="31" t="s">
        <v>163</v>
      </c>
      <c r="AB75" s="31" t="s">
        <v>164</v>
      </c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</row>
    <row r="76" spans="1:235" s="13" customFormat="1" ht="24" customHeight="1">
      <c r="A76" s="65" t="s">
        <v>90</v>
      </c>
      <c r="B76" s="66"/>
      <c r="C76" s="67"/>
      <c r="D76" s="39" t="s">
        <v>79</v>
      </c>
      <c r="E76" s="28" t="s">
        <v>124</v>
      </c>
      <c r="F76" s="33">
        <v>1</v>
      </c>
      <c r="G76" s="33">
        <v>0</v>
      </c>
      <c r="H76" s="33">
        <v>0</v>
      </c>
      <c r="I76" s="33">
        <v>1</v>
      </c>
      <c r="J76" s="33">
        <f t="shared" si="13"/>
        <v>48</v>
      </c>
      <c r="K76" s="33">
        <f t="shared" si="12"/>
        <v>24</v>
      </c>
      <c r="L76" s="33">
        <v>0</v>
      </c>
      <c r="M76" s="33">
        <v>0</v>
      </c>
      <c r="N76" s="33">
        <v>24</v>
      </c>
      <c r="O76" s="33">
        <v>24</v>
      </c>
      <c r="P76" s="33"/>
      <c r="Q76" s="33"/>
      <c r="R76" s="33">
        <v>1</v>
      </c>
      <c r="S76" s="33"/>
      <c r="T76" s="33"/>
      <c r="U76" s="33"/>
      <c r="V76" s="33"/>
      <c r="W76" s="33"/>
      <c r="X76" s="39" t="s">
        <v>32</v>
      </c>
      <c r="Y76" s="55" t="s">
        <v>33</v>
      </c>
      <c r="Z76" s="39" t="s">
        <v>211</v>
      </c>
      <c r="AA76" s="31" t="s">
        <v>163</v>
      </c>
      <c r="AB76" s="31" t="s">
        <v>163</v>
      </c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</row>
    <row r="77" spans="1:235" s="13" customFormat="1" ht="24" customHeight="1">
      <c r="A77" s="65" t="s">
        <v>91</v>
      </c>
      <c r="B77" s="66"/>
      <c r="C77" s="67"/>
      <c r="D77" s="39" t="s">
        <v>80</v>
      </c>
      <c r="E77" s="28" t="s">
        <v>128</v>
      </c>
      <c r="F77" s="33">
        <v>1</v>
      </c>
      <c r="G77" s="33">
        <v>1</v>
      </c>
      <c r="H77" s="33">
        <v>0</v>
      </c>
      <c r="I77" s="33">
        <v>0</v>
      </c>
      <c r="J77" s="33">
        <f t="shared" si="13"/>
        <v>32</v>
      </c>
      <c r="K77" s="33">
        <f t="shared" si="12"/>
        <v>16</v>
      </c>
      <c r="L77" s="33">
        <v>16</v>
      </c>
      <c r="M77" s="33">
        <v>0</v>
      </c>
      <c r="N77" s="33">
        <v>0</v>
      </c>
      <c r="O77" s="33">
        <v>16</v>
      </c>
      <c r="P77" s="33"/>
      <c r="Q77" s="33"/>
      <c r="R77" s="33"/>
      <c r="S77" s="33"/>
      <c r="T77" s="33"/>
      <c r="U77" s="33">
        <v>1</v>
      </c>
      <c r="V77" s="33"/>
      <c r="W77" s="33"/>
      <c r="X77" s="39" t="s">
        <v>32</v>
      </c>
      <c r="Y77" s="31" t="s">
        <v>33</v>
      </c>
      <c r="Z77" s="39" t="s">
        <v>211</v>
      </c>
      <c r="AA77" s="31" t="s">
        <v>163</v>
      </c>
      <c r="AB77" s="31" t="s">
        <v>163</v>
      </c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</row>
    <row r="78" spans="1:28" s="4" customFormat="1" ht="24" customHeight="1">
      <c r="A78" s="65" t="s">
        <v>92</v>
      </c>
      <c r="B78" s="66"/>
      <c r="C78" s="67"/>
      <c r="D78" s="39" t="s">
        <v>81</v>
      </c>
      <c r="E78" s="28" t="s">
        <v>132</v>
      </c>
      <c r="F78" s="33">
        <v>3</v>
      </c>
      <c r="G78" s="33">
        <v>3</v>
      </c>
      <c r="H78" s="33">
        <v>0</v>
      </c>
      <c r="I78" s="33">
        <v>0</v>
      </c>
      <c r="J78" s="33">
        <f t="shared" si="13"/>
        <v>96</v>
      </c>
      <c r="K78" s="33">
        <f t="shared" si="12"/>
        <v>48</v>
      </c>
      <c r="L78" s="33">
        <v>48</v>
      </c>
      <c r="M78" s="33">
        <v>0</v>
      </c>
      <c r="N78" s="33">
        <v>0</v>
      </c>
      <c r="O78" s="33">
        <v>48</v>
      </c>
      <c r="P78" s="33"/>
      <c r="Q78" s="33"/>
      <c r="R78" s="33"/>
      <c r="S78" s="33">
        <v>3</v>
      </c>
      <c r="T78" s="33"/>
      <c r="U78" s="33"/>
      <c r="V78" s="33"/>
      <c r="W78" s="33"/>
      <c r="X78" s="39" t="s">
        <v>32</v>
      </c>
      <c r="Y78" s="32" t="s">
        <v>260</v>
      </c>
      <c r="Z78" s="39" t="s">
        <v>211</v>
      </c>
      <c r="AA78" s="31" t="s">
        <v>163</v>
      </c>
      <c r="AB78" s="31" t="s">
        <v>164</v>
      </c>
    </row>
    <row r="79" spans="1:28" s="4" customFormat="1" ht="24" customHeight="1">
      <c r="A79" s="69" t="s">
        <v>274</v>
      </c>
      <c r="B79" s="69"/>
      <c r="C79" s="72"/>
      <c r="D79" s="69"/>
      <c r="E79" s="69"/>
      <c r="F79" s="33">
        <f>SUM(F71:F78)</f>
        <v>21.5</v>
      </c>
      <c r="G79" s="33">
        <f>SUM(G71:G78)</f>
        <v>18</v>
      </c>
      <c r="H79" s="33">
        <f>SUM(H71:H78)</f>
        <v>2.5</v>
      </c>
      <c r="I79" s="33">
        <f>SUM(I71:I78)</f>
        <v>1</v>
      </c>
      <c r="J79" s="33">
        <f aca="true" t="shared" si="14" ref="J79:O79">SUM(J71:J78)</f>
        <v>704</v>
      </c>
      <c r="K79" s="33">
        <f t="shared" si="14"/>
        <v>392</v>
      </c>
      <c r="L79" s="33">
        <f t="shared" si="14"/>
        <v>288</v>
      </c>
      <c r="M79" s="33">
        <f t="shared" si="14"/>
        <v>80</v>
      </c>
      <c r="N79" s="33">
        <f t="shared" si="14"/>
        <v>24</v>
      </c>
      <c r="O79" s="33">
        <f t="shared" si="14"/>
        <v>312</v>
      </c>
      <c r="P79" s="33">
        <f aca="true" t="shared" si="15" ref="P79:W79">SUM(P71:P78)</f>
        <v>0</v>
      </c>
      <c r="Q79" s="33">
        <f t="shared" si="15"/>
        <v>0</v>
      </c>
      <c r="R79" s="33">
        <f t="shared" si="15"/>
        <v>1</v>
      </c>
      <c r="S79" s="33">
        <f t="shared" si="15"/>
        <v>9</v>
      </c>
      <c r="T79" s="33">
        <f t="shared" si="15"/>
        <v>7</v>
      </c>
      <c r="U79" s="33">
        <f t="shared" si="15"/>
        <v>4.5</v>
      </c>
      <c r="V79" s="33">
        <f t="shared" si="15"/>
        <v>0</v>
      </c>
      <c r="W79" s="33">
        <f t="shared" si="15"/>
        <v>0</v>
      </c>
      <c r="X79" s="33"/>
      <c r="Y79" s="33"/>
      <c r="Z79" s="35"/>
      <c r="AA79" s="33"/>
      <c r="AB79" s="33"/>
    </row>
    <row r="80" spans="1:28" s="4" customFormat="1" ht="24" customHeight="1">
      <c r="A80" s="59" t="s">
        <v>276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</row>
    <row r="81" spans="1:235" s="11" customFormat="1" ht="24" customHeight="1">
      <c r="A81" s="16" t="s">
        <v>249</v>
      </c>
      <c r="B81" s="18" t="s">
        <v>250</v>
      </c>
      <c r="C81" s="17" t="s">
        <v>251</v>
      </c>
      <c r="D81" s="16" t="s">
        <v>252</v>
      </c>
      <c r="E81" s="16" t="s">
        <v>225</v>
      </c>
      <c r="F81" s="18" t="s">
        <v>226</v>
      </c>
      <c r="G81" s="19" t="s">
        <v>227</v>
      </c>
      <c r="H81" s="19" t="s">
        <v>228</v>
      </c>
      <c r="I81" s="19" t="s">
        <v>229</v>
      </c>
      <c r="J81" s="20" t="s">
        <v>0</v>
      </c>
      <c r="K81" s="20" t="s">
        <v>230</v>
      </c>
      <c r="L81" s="21" t="s">
        <v>231</v>
      </c>
      <c r="M81" s="21" t="s">
        <v>232</v>
      </c>
      <c r="N81" s="21" t="s">
        <v>233</v>
      </c>
      <c r="O81" s="20" t="s">
        <v>234</v>
      </c>
      <c r="P81" s="21">
        <v>1</v>
      </c>
      <c r="Q81" s="21">
        <v>2</v>
      </c>
      <c r="R81" s="21">
        <v>3</v>
      </c>
      <c r="S81" s="21">
        <v>4</v>
      </c>
      <c r="T81" s="21">
        <v>5</v>
      </c>
      <c r="U81" s="21">
        <v>6</v>
      </c>
      <c r="V81" s="21">
        <v>7</v>
      </c>
      <c r="W81" s="21">
        <v>8</v>
      </c>
      <c r="X81" s="18" t="s">
        <v>235</v>
      </c>
      <c r="Y81" s="18" t="s">
        <v>236</v>
      </c>
      <c r="Z81" s="23" t="s">
        <v>237</v>
      </c>
      <c r="AA81" s="24" t="s">
        <v>238</v>
      </c>
      <c r="AB81" s="24" t="s">
        <v>214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</row>
    <row r="82" spans="1:235" s="11" customFormat="1" ht="24" customHeight="1">
      <c r="A82" s="39" t="s">
        <v>82</v>
      </c>
      <c r="B82" s="25">
        <v>3.5</v>
      </c>
      <c r="C82" s="34" t="s">
        <v>293</v>
      </c>
      <c r="D82" s="39" t="s">
        <v>82</v>
      </c>
      <c r="E82" s="28" t="s">
        <v>123</v>
      </c>
      <c r="F82" s="33">
        <v>3.5</v>
      </c>
      <c r="G82" s="33">
        <v>3</v>
      </c>
      <c r="H82" s="33">
        <v>0.5</v>
      </c>
      <c r="I82" s="33">
        <v>0</v>
      </c>
      <c r="J82" s="33">
        <f>SUM(K82,O82)</f>
        <v>112</v>
      </c>
      <c r="K82" s="33">
        <f>SUM(L82:N82)</f>
        <v>64</v>
      </c>
      <c r="L82" s="33">
        <v>48</v>
      </c>
      <c r="M82" s="33">
        <v>16</v>
      </c>
      <c r="N82" s="33">
        <v>0</v>
      </c>
      <c r="O82" s="33">
        <v>48</v>
      </c>
      <c r="P82" s="33"/>
      <c r="Q82" s="33"/>
      <c r="R82" s="33"/>
      <c r="S82" s="33"/>
      <c r="T82" s="33"/>
      <c r="U82" s="33">
        <v>3.5</v>
      </c>
      <c r="V82" s="33"/>
      <c r="W82" s="33"/>
      <c r="X82" s="39" t="s">
        <v>32</v>
      </c>
      <c r="Y82" s="32" t="s">
        <v>260</v>
      </c>
      <c r="Z82" s="39" t="s">
        <v>211</v>
      </c>
      <c r="AA82" s="31" t="s">
        <v>164</v>
      </c>
      <c r="AB82" s="31" t="s">
        <v>164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</row>
    <row r="83" spans="1:235" s="11" customFormat="1" ht="24" customHeight="1">
      <c r="A83" s="39" t="s">
        <v>83</v>
      </c>
      <c r="B83" s="25">
        <v>2.5</v>
      </c>
      <c r="C83" s="34" t="s">
        <v>294</v>
      </c>
      <c r="D83" s="39" t="s">
        <v>83</v>
      </c>
      <c r="E83" s="28" t="s">
        <v>127</v>
      </c>
      <c r="F83" s="33">
        <v>2.5</v>
      </c>
      <c r="G83" s="33">
        <v>2</v>
      </c>
      <c r="H83" s="33">
        <v>0.5</v>
      </c>
      <c r="I83" s="33">
        <v>0</v>
      </c>
      <c r="J83" s="33">
        <f aca="true" t="shared" si="16" ref="J83:J106">SUM(K83,O83)</f>
        <v>80</v>
      </c>
      <c r="K83" s="33">
        <f>SUM(L83:N83)</f>
        <v>48</v>
      </c>
      <c r="L83" s="33">
        <v>32</v>
      </c>
      <c r="M83" s="33">
        <v>16</v>
      </c>
      <c r="N83" s="33">
        <v>0</v>
      </c>
      <c r="O83" s="33">
        <v>32</v>
      </c>
      <c r="P83" s="33"/>
      <c r="Q83" s="33"/>
      <c r="R83" s="33"/>
      <c r="S83" s="33"/>
      <c r="T83" s="33">
        <v>2.5</v>
      </c>
      <c r="U83" s="33"/>
      <c r="V83" s="33"/>
      <c r="W83" s="33"/>
      <c r="X83" s="51" t="s">
        <v>319</v>
      </c>
      <c r="Y83" s="32" t="s">
        <v>260</v>
      </c>
      <c r="Z83" s="39" t="s">
        <v>211</v>
      </c>
      <c r="AA83" s="31" t="s">
        <v>163</v>
      </c>
      <c r="AB83" s="31" t="s">
        <v>164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</row>
    <row r="84" spans="1:235" s="11" customFormat="1" ht="24" customHeight="1">
      <c r="A84" s="70" t="s">
        <v>93</v>
      </c>
      <c r="B84" s="79">
        <v>3.5</v>
      </c>
      <c r="C84" s="34" t="s">
        <v>295</v>
      </c>
      <c r="D84" s="39" t="s">
        <v>84</v>
      </c>
      <c r="E84" s="28" t="s">
        <v>146</v>
      </c>
      <c r="F84" s="33">
        <v>3.5</v>
      </c>
      <c r="G84" s="33">
        <v>3</v>
      </c>
      <c r="H84" s="33">
        <v>0.5</v>
      </c>
      <c r="I84" s="33">
        <v>0</v>
      </c>
      <c r="J84" s="33">
        <f t="shared" si="16"/>
        <v>112</v>
      </c>
      <c r="K84" s="33">
        <f>SUM(L84:N84)</f>
        <v>64</v>
      </c>
      <c r="L84" s="33">
        <v>48</v>
      </c>
      <c r="M84" s="33">
        <v>16</v>
      </c>
      <c r="N84" s="33">
        <v>0</v>
      </c>
      <c r="O84" s="33">
        <v>48</v>
      </c>
      <c r="P84" s="33"/>
      <c r="Q84" s="33"/>
      <c r="R84" s="33"/>
      <c r="S84" s="33"/>
      <c r="T84" s="33"/>
      <c r="U84" s="33">
        <v>3.5</v>
      </c>
      <c r="V84" s="33"/>
      <c r="W84" s="33"/>
      <c r="X84" s="39" t="s">
        <v>108</v>
      </c>
      <c r="Y84" s="32" t="s">
        <v>260</v>
      </c>
      <c r="Z84" s="39" t="s">
        <v>211</v>
      </c>
      <c r="AA84" s="31" t="s">
        <v>163</v>
      </c>
      <c r="AB84" s="31" t="s">
        <v>164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</row>
    <row r="85" spans="1:235" s="11" customFormat="1" ht="24" customHeight="1">
      <c r="A85" s="71"/>
      <c r="B85" s="71"/>
      <c r="C85" s="34" t="s">
        <v>296</v>
      </c>
      <c r="D85" s="39" t="s">
        <v>85</v>
      </c>
      <c r="E85" s="28" t="s">
        <v>131</v>
      </c>
      <c r="F85" s="33">
        <v>3.5</v>
      </c>
      <c r="G85" s="33">
        <v>3</v>
      </c>
      <c r="H85" s="33">
        <v>0.5</v>
      </c>
      <c r="I85" s="33">
        <v>0</v>
      </c>
      <c r="J85" s="33">
        <f t="shared" si="16"/>
        <v>112</v>
      </c>
      <c r="K85" s="33">
        <f>SUM(L85:N85)</f>
        <v>64</v>
      </c>
      <c r="L85" s="33">
        <v>48</v>
      </c>
      <c r="M85" s="33">
        <v>16</v>
      </c>
      <c r="N85" s="33">
        <v>0</v>
      </c>
      <c r="O85" s="33">
        <v>48</v>
      </c>
      <c r="P85" s="33"/>
      <c r="Q85" s="33"/>
      <c r="R85" s="33"/>
      <c r="S85" s="33"/>
      <c r="T85" s="33"/>
      <c r="U85" s="33">
        <v>3.5</v>
      </c>
      <c r="V85" s="33"/>
      <c r="W85" s="33"/>
      <c r="X85" s="39" t="s">
        <v>108</v>
      </c>
      <c r="Y85" s="32" t="s">
        <v>260</v>
      </c>
      <c r="Z85" s="39" t="s">
        <v>211</v>
      </c>
      <c r="AA85" s="31" t="s">
        <v>163</v>
      </c>
      <c r="AB85" s="31" t="s">
        <v>164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</row>
    <row r="86" spans="1:235" s="11" customFormat="1" ht="24" customHeight="1">
      <c r="A86" s="73" t="s">
        <v>241</v>
      </c>
      <c r="B86" s="74"/>
      <c r="C86" s="74"/>
      <c r="D86" s="74"/>
      <c r="E86" s="75"/>
      <c r="F86" s="33">
        <f>SUM(F82:F84)</f>
        <v>9.5</v>
      </c>
      <c r="G86" s="33">
        <f>SUM(G82:G84)</f>
        <v>8</v>
      </c>
      <c r="H86" s="33">
        <f>SUM(H82:H84)</f>
        <v>1.5</v>
      </c>
      <c r="I86" s="33">
        <f>SUM(I82:I84)</f>
        <v>0</v>
      </c>
      <c r="J86" s="33">
        <f t="shared" si="16"/>
        <v>304</v>
      </c>
      <c r="K86" s="33">
        <f>SUM(K82:K84)</f>
        <v>176</v>
      </c>
      <c r="L86" s="33">
        <f>SUM(L82:L84)</f>
        <v>128</v>
      </c>
      <c r="M86" s="33">
        <f>SUM(M82:M84)</f>
        <v>48</v>
      </c>
      <c r="N86" s="33">
        <f>SUM(N82:N84)</f>
        <v>0</v>
      </c>
      <c r="O86" s="33">
        <f>SUM(O82:O84)</f>
        <v>128</v>
      </c>
      <c r="P86" s="33">
        <f aca="true" t="shared" si="17" ref="P86:W86">SUM(P82:P85)</f>
        <v>0</v>
      </c>
      <c r="Q86" s="33">
        <f t="shared" si="17"/>
        <v>0</v>
      </c>
      <c r="R86" s="33">
        <f t="shared" si="17"/>
        <v>0</v>
      </c>
      <c r="S86" s="33">
        <f t="shared" si="17"/>
        <v>0</v>
      </c>
      <c r="T86" s="33">
        <f t="shared" si="17"/>
        <v>2.5</v>
      </c>
      <c r="U86" s="33">
        <v>7</v>
      </c>
      <c r="V86" s="33">
        <f t="shared" si="17"/>
        <v>0</v>
      </c>
      <c r="W86" s="33">
        <f t="shared" si="17"/>
        <v>0</v>
      </c>
      <c r="X86" s="28"/>
      <c r="Y86" s="42"/>
      <c r="Z86" s="42"/>
      <c r="AA86" s="41"/>
      <c r="AB86" s="41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</row>
    <row r="87" spans="1:235" s="11" customFormat="1" ht="24" customHeight="1">
      <c r="A87" s="76" t="s">
        <v>95</v>
      </c>
      <c r="B87" s="79" t="s">
        <v>277</v>
      </c>
      <c r="C87" s="34" t="s">
        <v>98</v>
      </c>
      <c r="D87" s="39" t="s">
        <v>96</v>
      </c>
      <c r="E87" s="28" t="s">
        <v>137</v>
      </c>
      <c r="F87" s="33">
        <v>3</v>
      </c>
      <c r="G87" s="33">
        <v>3</v>
      </c>
      <c r="H87" s="33">
        <v>0</v>
      </c>
      <c r="I87" s="33">
        <v>0</v>
      </c>
      <c r="J87" s="33">
        <f t="shared" si="16"/>
        <v>96</v>
      </c>
      <c r="K87" s="33">
        <f aca="true" t="shared" si="18" ref="K87:K94">SUM(L87:N87)</f>
        <v>48</v>
      </c>
      <c r="L87" s="33">
        <v>48</v>
      </c>
      <c r="M87" s="33">
        <v>0</v>
      </c>
      <c r="N87" s="33">
        <v>0</v>
      </c>
      <c r="O87" s="33">
        <v>48</v>
      </c>
      <c r="P87" s="33"/>
      <c r="Q87" s="33"/>
      <c r="R87" s="33"/>
      <c r="S87" s="33"/>
      <c r="T87" s="33"/>
      <c r="V87" s="33">
        <v>3</v>
      </c>
      <c r="W87" s="33"/>
      <c r="X87" s="39" t="s">
        <v>108</v>
      </c>
      <c r="Y87" s="32" t="s">
        <v>260</v>
      </c>
      <c r="Z87" s="39" t="s">
        <v>211</v>
      </c>
      <c r="AA87" s="31" t="s">
        <v>163</v>
      </c>
      <c r="AB87" s="31" t="s">
        <v>164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</row>
    <row r="88" spans="1:235" s="11" customFormat="1" ht="24" customHeight="1">
      <c r="A88" s="77"/>
      <c r="B88" s="86"/>
      <c r="C88" s="34" t="s">
        <v>306</v>
      </c>
      <c r="D88" s="39" t="s">
        <v>97</v>
      </c>
      <c r="E88" s="28" t="s">
        <v>138</v>
      </c>
      <c r="F88" s="33">
        <v>2</v>
      </c>
      <c r="G88" s="33">
        <v>2</v>
      </c>
      <c r="H88" s="33">
        <v>0</v>
      </c>
      <c r="I88" s="33">
        <v>0</v>
      </c>
      <c r="J88" s="33">
        <f t="shared" si="16"/>
        <v>64</v>
      </c>
      <c r="K88" s="33">
        <f t="shared" si="18"/>
        <v>32</v>
      </c>
      <c r="L88" s="33">
        <v>32</v>
      </c>
      <c r="M88" s="33">
        <v>0</v>
      </c>
      <c r="N88" s="33">
        <v>0</v>
      </c>
      <c r="O88" s="33">
        <v>32</v>
      </c>
      <c r="P88" s="33"/>
      <c r="Q88" s="33"/>
      <c r="R88" s="33"/>
      <c r="S88" s="33"/>
      <c r="T88" s="33"/>
      <c r="U88" s="33">
        <v>2</v>
      </c>
      <c r="W88" s="33"/>
      <c r="X88" s="39" t="s">
        <v>108</v>
      </c>
      <c r="Y88" s="32" t="s">
        <v>260</v>
      </c>
      <c r="Z88" s="39" t="s">
        <v>211</v>
      </c>
      <c r="AA88" s="31" t="s">
        <v>163</v>
      </c>
      <c r="AB88" s="31" t="s">
        <v>163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</row>
    <row r="89" spans="1:235" s="11" customFormat="1" ht="24" customHeight="1">
      <c r="A89" s="77"/>
      <c r="B89" s="86"/>
      <c r="C89" s="34" t="s">
        <v>307</v>
      </c>
      <c r="D89" s="39" t="s">
        <v>99</v>
      </c>
      <c r="E89" s="28" t="s">
        <v>139</v>
      </c>
      <c r="F89" s="33">
        <v>1.5</v>
      </c>
      <c r="G89" s="33">
        <v>1.5</v>
      </c>
      <c r="H89" s="33">
        <v>0</v>
      </c>
      <c r="I89" s="33">
        <v>0</v>
      </c>
      <c r="J89" s="33">
        <f t="shared" si="16"/>
        <v>48</v>
      </c>
      <c r="K89" s="33">
        <f t="shared" si="18"/>
        <v>24</v>
      </c>
      <c r="L89" s="33">
        <v>24</v>
      </c>
      <c r="M89" s="33">
        <v>0</v>
      </c>
      <c r="N89" s="33">
        <v>0</v>
      </c>
      <c r="O89" s="33">
        <v>24</v>
      </c>
      <c r="P89" s="33"/>
      <c r="Q89" s="33"/>
      <c r="R89" s="33"/>
      <c r="S89" s="33"/>
      <c r="T89" s="33"/>
      <c r="U89" s="33"/>
      <c r="V89" s="33">
        <v>1.5</v>
      </c>
      <c r="W89" s="33"/>
      <c r="X89" s="39" t="s">
        <v>108</v>
      </c>
      <c r="Y89" s="32" t="s">
        <v>260</v>
      </c>
      <c r="Z89" s="39" t="s">
        <v>211</v>
      </c>
      <c r="AA89" s="31" t="s">
        <v>163</v>
      </c>
      <c r="AB89" s="31" t="s">
        <v>163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</row>
    <row r="90" spans="1:235" s="11" customFormat="1" ht="24" customHeight="1">
      <c r="A90" s="77"/>
      <c r="B90" s="86"/>
      <c r="C90" s="34" t="s">
        <v>184</v>
      </c>
      <c r="D90" s="39" t="s">
        <v>100</v>
      </c>
      <c r="E90" s="28" t="s">
        <v>140</v>
      </c>
      <c r="F90" s="33">
        <v>2</v>
      </c>
      <c r="G90" s="33">
        <v>2</v>
      </c>
      <c r="H90" s="33">
        <v>0</v>
      </c>
      <c r="I90" s="33">
        <v>0</v>
      </c>
      <c r="J90" s="33">
        <f t="shared" si="16"/>
        <v>64</v>
      </c>
      <c r="K90" s="33">
        <f t="shared" si="18"/>
        <v>32</v>
      </c>
      <c r="L90" s="33">
        <v>32</v>
      </c>
      <c r="M90" s="33">
        <v>0</v>
      </c>
      <c r="N90" s="33">
        <v>0</v>
      </c>
      <c r="O90" s="33">
        <v>32</v>
      </c>
      <c r="P90" s="33"/>
      <c r="Q90" s="33"/>
      <c r="R90" s="33"/>
      <c r="S90" s="33"/>
      <c r="T90" s="33"/>
      <c r="U90" s="33"/>
      <c r="V90" s="33">
        <v>2</v>
      </c>
      <c r="W90" s="33"/>
      <c r="X90" s="39" t="s">
        <v>108</v>
      </c>
      <c r="Y90" s="32" t="s">
        <v>260</v>
      </c>
      <c r="Z90" s="39" t="s">
        <v>211</v>
      </c>
      <c r="AA90" s="31" t="s">
        <v>163</v>
      </c>
      <c r="AB90" s="31" t="s">
        <v>163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</row>
    <row r="91" spans="1:235" s="11" customFormat="1" ht="24" customHeight="1">
      <c r="A91" s="77"/>
      <c r="B91" s="86"/>
      <c r="C91" s="34" t="s">
        <v>185</v>
      </c>
      <c r="D91" s="39" t="s">
        <v>101</v>
      </c>
      <c r="E91" s="28" t="s">
        <v>141</v>
      </c>
      <c r="F91" s="33">
        <v>2</v>
      </c>
      <c r="G91" s="33">
        <v>2</v>
      </c>
      <c r="H91" s="33">
        <v>0</v>
      </c>
      <c r="I91" s="33">
        <v>0</v>
      </c>
      <c r="J91" s="33">
        <f t="shared" si="16"/>
        <v>64</v>
      </c>
      <c r="K91" s="33">
        <f t="shared" si="18"/>
        <v>32</v>
      </c>
      <c r="L91" s="33">
        <v>32</v>
      </c>
      <c r="M91" s="33">
        <v>0</v>
      </c>
      <c r="N91" s="33">
        <v>0</v>
      </c>
      <c r="O91" s="33">
        <v>32</v>
      </c>
      <c r="P91" s="33"/>
      <c r="Q91" s="33"/>
      <c r="R91" s="33"/>
      <c r="S91" s="33"/>
      <c r="T91" s="33"/>
      <c r="U91" s="33"/>
      <c r="V91" s="33">
        <v>2</v>
      </c>
      <c r="W91" s="33"/>
      <c r="X91" s="39" t="s">
        <v>108</v>
      </c>
      <c r="Y91" s="32" t="s">
        <v>260</v>
      </c>
      <c r="Z91" s="39" t="s">
        <v>211</v>
      </c>
      <c r="AA91" s="31" t="s">
        <v>163</v>
      </c>
      <c r="AB91" s="31" t="s">
        <v>163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</row>
    <row r="92" spans="1:235" s="11" customFormat="1" ht="24" customHeight="1">
      <c r="A92" s="77"/>
      <c r="B92" s="86"/>
      <c r="C92" s="34" t="s">
        <v>186</v>
      </c>
      <c r="D92" s="39" t="s">
        <v>172</v>
      </c>
      <c r="E92" s="28" t="s">
        <v>191</v>
      </c>
      <c r="F92" s="33">
        <v>2</v>
      </c>
      <c r="G92" s="33">
        <v>2</v>
      </c>
      <c r="H92" s="33">
        <v>0</v>
      </c>
      <c r="I92" s="33">
        <v>0</v>
      </c>
      <c r="J92" s="33">
        <f t="shared" si="16"/>
        <v>64</v>
      </c>
      <c r="K92" s="33">
        <f t="shared" si="18"/>
        <v>32</v>
      </c>
      <c r="L92" s="33">
        <v>32</v>
      </c>
      <c r="M92" s="33">
        <v>0</v>
      </c>
      <c r="N92" s="33">
        <v>0</v>
      </c>
      <c r="O92" s="33">
        <v>32</v>
      </c>
      <c r="P92" s="33"/>
      <c r="Q92" s="33"/>
      <c r="R92" s="33"/>
      <c r="S92" s="33"/>
      <c r="T92" s="33"/>
      <c r="U92" s="33"/>
      <c r="V92" s="33">
        <v>2</v>
      </c>
      <c r="W92" s="33"/>
      <c r="X92" s="39" t="s">
        <v>108</v>
      </c>
      <c r="Y92" s="32" t="s">
        <v>260</v>
      </c>
      <c r="Z92" s="39" t="s">
        <v>211</v>
      </c>
      <c r="AA92" s="31" t="s">
        <v>163</v>
      </c>
      <c r="AB92" s="31" t="s">
        <v>163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</row>
    <row r="93" spans="1:235" s="11" customFormat="1" ht="24" customHeight="1">
      <c r="A93" s="77"/>
      <c r="B93" s="86"/>
      <c r="C93" s="34" t="s">
        <v>308</v>
      </c>
      <c r="D93" s="39" t="s">
        <v>174</v>
      </c>
      <c r="E93" s="28" t="s">
        <v>192</v>
      </c>
      <c r="F93" s="33">
        <v>2</v>
      </c>
      <c r="G93" s="33">
        <v>2</v>
      </c>
      <c r="H93" s="33">
        <v>0</v>
      </c>
      <c r="I93" s="33">
        <v>0</v>
      </c>
      <c r="J93" s="33">
        <f t="shared" si="16"/>
        <v>64</v>
      </c>
      <c r="K93" s="33">
        <f t="shared" si="18"/>
        <v>32</v>
      </c>
      <c r="L93" s="33">
        <v>32</v>
      </c>
      <c r="M93" s="33">
        <v>0</v>
      </c>
      <c r="N93" s="33">
        <v>0</v>
      </c>
      <c r="O93" s="33">
        <v>32</v>
      </c>
      <c r="P93" s="33"/>
      <c r="Q93" s="33"/>
      <c r="R93" s="33"/>
      <c r="S93" s="33"/>
      <c r="T93" s="33"/>
      <c r="U93" s="33"/>
      <c r="V93" s="33">
        <v>2</v>
      </c>
      <c r="W93" s="33"/>
      <c r="X93" s="39" t="s">
        <v>108</v>
      </c>
      <c r="Y93" s="32" t="s">
        <v>260</v>
      </c>
      <c r="Z93" s="39" t="s">
        <v>211</v>
      </c>
      <c r="AA93" s="31" t="s">
        <v>163</v>
      </c>
      <c r="AB93" s="31" t="s">
        <v>163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</row>
    <row r="94" spans="1:235" s="11" customFormat="1" ht="24" customHeight="1">
      <c r="A94" s="77"/>
      <c r="B94" s="86"/>
      <c r="C94" s="34" t="s">
        <v>309</v>
      </c>
      <c r="D94" s="39" t="s">
        <v>173</v>
      </c>
      <c r="E94" s="28" t="s">
        <v>193</v>
      </c>
      <c r="F94" s="33">
        <v>2</v>
      </c>
      <c r="G94" s="33">
        <v>2</v>
      </c>
      <c r="H94" s="33">
        <v>0</v>
      </c>
      <c r="I94" s="33">
        <v>0</v>
      </c>
      <c r="J94" s="33">
        <f t="shared" si="16"/>
        <v>64</v>
      </c>
      <c r="K94" s="33">
        <f t="shared" si="18"/>
        <v>32</v>
      </c>
      <c r="L94" s="33">
        <v>32</v>
      </c>
      <c r="M94" s="33">
        <v>0</v>
      </c>
      <c r="N94" s="33">
        <v>0</v>
      </c>
      <c r="O94" s="33">
        <v>32</v>
      </c>
      <c r="P94" s="33"/>
      <c r="Q94" s="33"/>
      <c r="R94" s="33"/>
      <c r="S94" s="33"/>
      <c r="T94" s="33"/>
      <c r="U94" s="33"/>
      <c r="V94" s="33">
        <v>2</v>
      </c>
      <c r="W94" s="33"/>
      <c r="X94" s="39" t="s">
        <v>108</v>
      </c>
      <c r="Y94" s="32" t="s">
        <v>260</v>
      </c>
      <c r="Z94" s="39" t="s">
        <v>211</v>
      </c>
      <c r="AA94" s="31" t="s">
        <v>163</v>
      </c>
      <c r="AB94" s="31" t="s">
        <v>163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</row>
    <row r="95" spans="1:235" s="11" customFormat="1" ht="24" customHeight="1">
      <c r="A95" s="78"/>
      <c r="B95" s="71"/>
      <c r="C95" s="34" t="s">
        <v>187</v>
      </c>
      <c r="D95" s="39" t="s">
        <v>102</v>
      </c>
      <c r="E95" s="28" t="s">
        <v>142</v>
      </c>
      <c r="F95" s="33">
        <v>4</v>
      </c>
      <c r="G95" s="33">
        <v>0</v>
      </c>
      <c r="H95" s="33">
        <v>0</v>
      </c>
      <c r="I95" s="33">
        <v>4</v>
      </c>
      <c r="J95" s="33">
        <f t="shared" si="16"/>
        <v>0</v>
      </c>
      <c r="K95" s="80" t="s">
        <v>283</v>
      </c>
      <c r="L95" s="81"/>
      <c r="M95" s="81"/>
      <c r="N95" s="81"/>
      <c r="O95" s="82"/>
      <c r="P95" s="31"/>
      <c r="Q95" s="31"/>
      <c r="R95" s="31"/>
      <c r="S95" s="31"/>
      <c r="T95" s="25"/>
      <c r="U95" s="25"/>
      <c r="V95" s="33">
        <v>4</v>
      </c>
      <c r="W95" s="33"/>
      <c r="X95" s="39" t="s">
        <v>108</v>
      </c>
      <c r="Y95" s="39" t="s">
        <v>33</v>
      </c>
      <c r="Z95" s="39" t="s">
        <v>211</v>
      </c>
      <c r="AA95" s="31" t="s">
        <v>163</v>
      </c>
      <c r="AB95" s="31" t="s">
        <v>163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</row>
    <row r="96" spans="1:235" s="11" customFormat="1" ht="24" customHeight="1">
      <c r="A96" s="85" t="s">
        <v>213</v>
      </c>
      <c r="B96" s="74"/>
      <c r="C96" s="74"/>
      <c r="D96" s="74"/>
      <c r="E96" s="75"/>
      <c r="F96" s="33">
        <v>14.5</v>
      </c>
      <c r="G96" s="33">
        <v>10.5</v>
      </c>
      <c r="H96" s="33">
        <v>0</v>
      </c>
      <c r="I96" s="33">
        <f aca="true" t="shared" si="19" ref="I96:W96">SUM(I87:I95)</f>
        <v>4</v>
      </c>
      <c r="J96" s="33">
        <f t="shared" si="16"/>
        <v>336</v>
      </c>
      <c r="K96" s="33">
        <f>SUM(K87:K91)</f>
        <v>168</v>
      </c>
      <c r="L96" s="33">
        <f>SUM(L87:L91)</f>
        <v>168</v>
      </c>
      <c r="M96" s="33">
        <f>SUM(M87:M91)</f>
        <v>0</v>
      </c>
      <c r="N96" s="33">
        <f>SUM(N87:N91)</f>
        <v>0</v>
      </c>
      <c r="O96" s="33">
        <f>SUM(O87:O91)</f>
        <v>168</v>
      </c>
      <c r="P96" s="33">
        <f t="shared" si="19"/>
        <v>0</v>
      </c>
      <c r="Q96" s="33">
        <f t="shared" si="19"/>
        <v>0</v>
      </c>
      <c r="R96" s="33">
        <f t="shared" si="19"/>
        <v>0</v>
      </c>
      <c r="S96" s="33">
        <f t="shared" si="19"/>
        <v>0</v>
      </c>
      <c r="T96" s="33">
        <f t="shared" si="19"/>
        <v>0</v>
      </c>
      <c r="U96" s="33">
        <f t="shared" si="19"/>
        <v>2</v>
      </c>
      <c r="V96" s="33">
        <v>12.5</v>
      </c>
      <c r="W96" s="33">
        <f t="shared" si="19"/>
        <v>0</v>
      </c>
      <c r="X96" s="28"/>
      <c r="Y96" s="28"/>
      <c r="Z96" s="28"/>
      <c r="AA96" s="32"/>
      <c r="AB96" s="32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</row>
    <row r="97" spans="1:235" s="11" customFormat="1" ht="24" customHeight="1">
      <c r="A97" s="87" t="s">
        <v>278</v>
      </c>
      <c r="B97" s="79" t="s">
        <v>218</v>
      </c>
      <c r="C97" s="34" t="s">
        <v>310</v>
      </c>
      <c r="D97" s="39" t="s">
        <v>103</v>
      </c>
      <c r="E97" s="28" t="s">
        <v>129</v>
      </c>
      <c r="F97" s="33">
        <v>3</v>
      </c>
      <c r="G97" s="33">
        <v>3</v>
      </c>
      <c r="H97" s="33">
        <v>0</v>
      </c>
      <c r="I97" s="33">
        <v>0</v>
      </c>
      <c r="J97" s="33">
        <f t="shared" si="16"/>
        <v>96</v>
      </c>
      <c r="K97" s="33">
        <v>48</v>
      </c>
      <c r="L97" s="33">
        <v>48</v>
      </c>
      <c r="M97" s="33">
        <v>0</v>
      </c>
      <c r="N97" s="33">
        <v>0</v>
      </c>
      <c r="O97" s="33">
        <v>48</v>
      </c>
      <c r="P97" s="33"/>
      <c r="Q97" s="33"/>
      <c r="R97" s="33"/>
      <c r="S97" s="33"/>
      <c r="T97" s="33"/>
      <c r="V97" s="33">
        <v>3</v>
      </c>
      <c r="W97" s="33"/>
      <c r="X97" s="39" t="s">
        <v>108</v>
      </c>
      <c r="Y97" s="32" t="s">
        <v>260</v>
      </c>
      <c r="Z97" s="39" t="s">
        <v>211</v>
      </c>
      <c r="AA97" s="31" t="s">
        <v>163</v>
      </c>
      <c r="AB97" s="31" t="s">
        <v>164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</row>
    <row r="98" spans="1:235" s="11" customFormat="1" ht="24" customHeight="1">
      <c r="A98" s="88"/>
      <c r="B98" s="86"/>
      <c r="C98" s="34" t="s">
        <v>181</v>
      </c>
      <c r="D98" s="39" t="s">
        <v>104</v>
      </c>
      <c r="E98" s="28" t="s">
        <v>130</v>
      </c>
      <c r="F98" s="33">
        <v>2</v>
      </c>
      <c r="G98" s="33">
        <v>2</v>
      </c>
      <c r="H98" s="33">
        <v>0</v>
      </c>
      <c r="I98" s="33">
        <v>0</v>
      </c>
      <c r="J98" s="33">
        <f t="shared" si="16"/>
        <v>64</v>
      </c>
      <c r="K98" s="33">
        <v>32</v>
      </c>
      <c r="L98" s="33">
        <v>32</v>
      </c>
      <c r="M98" s="33">
        <v>0</v>
      </c>
      <c r="N98" s="33">
        <v>0</v>
      </c>
      <c r="O98" s="33">
        <v>32</v>
      </c>
      <c r="P98" s="33"/>
      <c r="Q98" s="33"/>
      <c r="R98" s="33"/>
      <c r="S98" s="33"/>
      <c r="T98" s="33"/>
      <c r="U98" s="33"/>
      <c r="V98" s="33">
        <v>2</v>
      </c>
      <c r="W98" s="33"/>
      <c r="X98" s="39" t="s">
        <v>108</v>
      </c>
      <c r="Y98" s="32" t="s">
        <v>260</v>
      </c>
      <c r="Z98" s="39" t="s">
        <v>211</v>
      </c>
      <c r="AA98" s="31" t="s">
        <v>163</v>
      </c>
      <c r="AB98" s="31" t="s">
        <v>163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</row>
    <row r="99" spans="1:235" s="11" customFormat="1" ht="24" customHeight="1">
      <c r="A99" s="88"/>
      <c r="B99" s="86"/>
      <c r="C99" s="34" t="s">
        <v>182</v>
      </c>
      <c r="D99" s="39" t="s">
        <v>105</v>
      </c>
      <c r="E99" s="28" t="s">
        <v>143</v>
      </c>
      <c r="F99" s="33">
        <v>2</v>
      </c>
      <c r="G99" s="33">
        <v>2</v>
      </c>
      <c r="H99" s="33">
        <v>0</v>
      </c>
      <c r="I99" s="33">
        <v>0</v>
      </c>
      <c r="J99" s="33">
        <f t="shared" si="16"/>
        <v>64</v>
      </c>
      <c r="K99" s="33">
        <v>32</v>
      </c>
      <c r="L99" s="33">
        <v>32</v>
      </c>
      <c r="M99" s="33">
        <v>0</v>
      </c>
      <c r="N99" s="33">
        <v>0</v>
      </c>
      <c r="O99" s="33">
        <v>32</v>
      </c>
      <c r="P99" s="33"/>
      <c r="Q99" s="33"/>
      <c r="R99" s="33"/>
      <c r="S99" s="33"/>
      <c r="T99" s="33"/>
      <c r="U99" s="33"/>
      <c r="V99" s="33">
        <v>2</v>
      </c>
      <c r="W99" s="33"/>
      <c r="X99" s="39" t="s">
        <v>108</v>
      </c>
      <c r="Y99" s="32" t="s">
        <v>260</v>
      </c>
      <c r="Z99" s="39" t="s">
        <v>211</v>
      </c>
      <c r="AA99" s="31" t="s">
        <v>163</v>
      </c>
      <c r="AB99" s="31" t="s">
        <v>163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</row>
    <row r="100" spans="1:235" s="11" customFormat="1" ht="24" customHeight="1">
      <c r="A100" s="88"/>
      <c r="B100" s="86"/>
      <c r="C100" s="34" t="s">
        <v>183</v>
      </c>
      <c r="D100" s="39" t="s">
        <v>106</v>
      </c>
      <c r="E100" s="28" t="s">
        <v>144</v>
      </c>
      <c r="F100" s="33">
        <v>2</v>
      </c>
      <c r="G100" s="33">
        <v>2</v>
      </c>
      <c r="H100" s="33">
        <v>0</v>
      </c>
      <c r="I100" s="33">
        <v>0</v>
      </c>
      <c r="J100" s="33">
        <f t="shared" si="16"/>
        <v>64</v>
      </c>
      <c r="K100" s="33">
        <v>32</v>
      </c>
      <c r="L100" s="33">
        <v>32</v>
      </c>
      <c r="M100" s="33">
        <v>0</v>
      </c>
      <c r="N100" s="33">
        <v>0</v>
      </c>
      <c r="O100" s="33">
        <v>32</v>
      </c>
      <c r="P100" s="33"/>
      <c r="Q100" s="33"/>
      <c r="R100" s="33"/>
      <c r="S100" s="33"/>
      <c r="T100" s="33"/>
      <c r="U100" s="33">
        <v>2</v>
      </c>
      <c r="W100" s="33"/>
      <c r="X100" s="39" t="s">
        <v>108</v>
      </c>
      <c r="Y100" s="32" t="s">
        <v>260</v>
      </c>
      <c r="Z100" s="39" t="s">
        <v>211</v>
      </c>
      <c r="AA100" s="31" t="s">
        <v>163</v>
      </c>
      <c r="AB100" s="31" t="s">
        <v>163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</row>
    <row r="101" spans="1:235" s="11" customFormat="1" ht="24" customHeight="1">
      <c r="A101" s="88"/>
      <c r="B101" s="86"/>
      <c r="C101" s="34" t="s">
        <v>188</v>
      </c>
      <c r="D101" s="39" t="s">
        <v>107</v>
      </c>
      <c r="E101" s="28" t="s">
        <v>145</v>
      </c>
      <c r="F101" s="33">
        <v>1.5</v>
      </c>
      <c r="G101" s="33">
        <v>1.5</v>
      </c>
      <c r="H101" s="33">
        <v>0</v>
      </c>
      <c r="I101" s="33">
        <v>0</v>
      </c>
      <c r="J101" s="33">
        <f t="shared" si="16"/>
        <v>48</v>
      </c>
      <c r="K101" s="33">
        <v>24</v>
      </c>
      <c r="L101" s="33">
        <v>24</v>
      </c>
      <c r="M101" s="33">
        <v>0</v>
      </c>
      <c r="N101" s="33">
        <v>0</v>
      </c>
      <c r="O101" s="33">
        <v>24</v>
      </c>
      <c r="P101" s="33"/>
      <c r="Q101" s="33"/>
      <c r="R101" s="33"/>
      <c r="S101" s="33"/>
      <c r="T101" s="33"/>
      <c r="U101" s="33"/>
      <c r="V101" s="33">
        <v>1.5</v>
      </c>
      <c r="W101" s="33"/>
      <c r="X101" s="39" t="s">
        <v>108</v>
      </c>
      <c r="Y101" s="32" t="s">
        <v>260</v>
      </c>
      <c r="Z101" s="39" t="s">
        <v>211</v>
      </c>
      <c r="AA101" s="31" t="s">
        <v>163</v>
      </c>
      <c r="AB101" s="31" t="s">
        <v>163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</row>
    <row r="102" spans="1:235" s="11" customFormat="1" ht="24" customHeight="1">
      <c r="A102" s="88"/>
      <c r="B102" s="86"/>
      <c r="C102" s="34" t="s">
        <v>189</v>
      </c>
      <c r="D102" s="39" t="s">
        <v>171</v>
      </c>
      <c r="E102" s="28" t="s">
        <v>194</v>
      </c>
      <c r="F102" s="33">
        <v>2</v>
      </c>
      <c r="G102" s="33">
        <v>2</v>
      </c>
      <c r="H102" s="33">
        <v>0</v>
      </c>
      <c r="I102" s="33">
        <v>0</v>
      </c>
      <c r="J102" s="33">
        <f t="shared" si="16"/>
        <v>64</v>
      </c>
      <c r="K102" s="33">
        <f>SUM(L102:N102)</f>
        <v>32</v>
      </c>
      <c r="L102" s="33">
        <v>32</v>
      </c>
      <c r="M102" s="33">
        <v>0</v>
      </c>
      <c r="N102" s="33">
        <v>0</v>
      </c>
      <c r="O102" s="33">
        <v>32</v>
      </c>
      <c r="P102" s="33"/>
      <c r="Q102" s="33"/>
      <c r="R102" s="33"/>
      <c r="S102" s="33"/>
      <c r="T102" s="33"/>
      <c r="U102" s="33"/>
      <c r="V102" s="33">
        <v>2</v>
      </c>
      <c r="W102" s="33"/>
      <c r="X102" s="39" t="s">
        <v>108</v>
      </c>
      <c r="Y102" s="32" t="s">
        <v>260</v>
      </c>
      <c r="Z102" s="39" t="s">
        <v>211</v>
      </c>
      <c r="AA102" s="31" t="s">
        <v>163</v>
      </c>
      <c r="AB102" s="31" t="s">
        <v>163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</row>
    <row r="103" spans="1:235" s="11" customFormat="1" ht="24" customHeight="1">
      <c r="A103" s="88"/>
      <c r="B103" s="86"/>
      <c r="C103" s="34" t="s">
        <v>190</v>
      </c>
      <c r="D103" s="39" t="s">
        <v>170</v>
      </c>
      <c r="E103" s="28" t="s">
        <v>195</v>
      </c>
      <c r="F103" s="33">
        <v>2</v>
      </c>
      <c r="G103" s="33">
        <v>2</v>
      </c>
      <c r="H103" s="33">
        <v>0</v>
      </c>
      <c r="I103" s="33">
        <v>0</v>
      </c>
      <c r="J103" s="33">
        <f t="shared" si="16"/>
        <v>64</v>
      </c>
      <c r="K103" s="33">
        <f>SUM(L103:N103)</f>
        <v>32</v>
      </c>
      <c r="L103" s="33">
        <v>32</v>
      </c>
      <c r="M103" s="33">
        <v>0</v>
      </c>
      <c r="N103" s="33">
        <v>0</v>
      </c>
      <c r="O103" s="33">
        <v>32</v>
      </c>
      <c r="P103" s="33"/>
      <c r="Q103" s="33"/>
      <c r="R103" s="33"/>
      <c r="S103" s="33"/>
      <c r="T103" s="33"/>
      <c r="U103" s="33"/>
      <c r="V103" s="33">
        <v>2</v>
      </c>
      <c r="W103" s="33"/>
      <c r="X103" s="39" t="s">
        <v>108</v>
      </c>
      <c r="Y103" s="32" t="s">
        <v>260</v>
      </c>
      <c r="Z103" s="39" t="s">
        <v>211</v>
      </c>
      <c r="AA103" s="31" t="s">
        <v>163</v>
      </c>
      <c r="AB103" s="31" t="s">
        <v>163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</row>
    <row r="104" spans="1:235" s="11" customFormat="1" ht="24" customHeight="1">
      <c r="A104" s="88"/>
      <c r="B104" s="86"/>
      <c r="C104" s="34" t="s">
        <v>311</v>
      </c>
      <c r="D104" s="39" t="s">
        <v>169</v>
      </c>
      <c r="E104" s="28" t="s">
        <v>196</v>
      </c>
      <c r="F104" s="33">
        <v>2</v>
      </c>
      <c r="G104" s="33">
        <v>2</v>
      </c>
      <c r="H104" s="33">
        <v>0</v>
      </c>
      <c r="I104" s="33">
        <v>0</v>
      </c>
      <c r="J104" s="33">
        <f t="shared" si="16"/>
        <v>64</v>
      </c>
      <c r="K104" s="33">
        <f>SUM(L104:N104)</f>
        <v>32</v>
      </c>
      <c r="L104" s="33">
        <v>32</v>
      </c>
      <c r="M104" s="33">
        <v>0</v>
      </c>
      <c r="N104" s="33">
        <v>0</v>
      </c>
      <c r="O104" s="33">
        <v>32</v>
      </c>
      <c r="P104" s="33"/>
      <c r="Q104" s="33"/>
      <c r="R104" s="33"/>
      <c r="S104" s="33"/>
      <c r="T104" s="33"/>
      <c r="U104" s="33"/>
      <c r="V104" s="33">
        <v>2</v>
      </c>
      <c r="W104" s="33"/>
      <c r="X104" s="39" t="s">
        <v>108</v>
      </c>
      <c r="Y104" s="32" t="s">
        <v>260</v>
      </c>
      <c r="Z104" s="39" t="s">
        <v>211</v>
      </c>
      <c r="AA104" s="31" t="s">
        <v>163</v>
      </c>
      <c r="AB104" s="31" t="s">
        <v>163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</row>
    <row r="105" spans="1:235" s="11" customFormat="1" ht="24" customHeight="1">
      <c r="A105" s="89"/>
      <c r="B105" s="71"/>
      <c r="C105" s="34" t="s">
        <v>312</v>
      </c>
      <c r="D105" s="39" t="s">
        <v>102</v>
      </c>
      <c r="E105" s="28" t="s">
        <v>142</v>
      </c>
      <c r="F105" s="33">
        <v>4</v>
      </c>
      <c r="G105" s="33">
        <v>0</v>
      </c>
      <c r="H105" s="33">
        <v>0</v>
      </c>
      <c r="I105" s="33">
        <v>4</v>
      </c>
      <c r="J105" s="33">
        <f t="shared" si="16"/>
        <v>0</v>
      </c>
      <c r="K105" s="80" t="s">
        <v>283</v>
      </c>
      <c r="L105" s="81"/>
      <c r="M105" s="81"/>
      <c r="N105" s="81"/>
      <c r="O105" s="82"/>
      <c r="P105" s="31"/>
      <c r="Q105" s="31"/>
      <c r="R105" s="31"/>
      <c r="S105" s="31"/>
      <c r="T105" s="53"/>
      <c r="U105" s="53"/>
      <c r="V105" s="33">
        <v>4</v>
      </c>
      <c r="W105" s="33"/>
      <c r="X105" s="39" t="s">
        <v>108</v>
      </c>
      <c r="Y105" s="39" t="s">
        <v>33</v>
      </c>
      <c r="Z105" s="39" t="s">
        <v>211</v>
      </c>
      <c r="AA105" s="31" t="s">
        <v>163</v>
      </c>
      <c r="AB105" s="31" t="s">
        <v>163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</row>
    <row r="106" spans="1:235" s="11" customFormat="1" ht="24" customHeight="1">
      <c r="A106" s="85" t="s">
        <v>213</v>
      </c>
      <c r="B106" s="74"/>
      <c r="C106" s="74"/>
      <c r="D106" s="74"/>
      <c r="E106" s="75"/>
      <c r="F106" s="33">
        <v>14.5</v>
      </c>
      <c r="G106" s="33">
        <v>10.5</v>
      </c>
      <c r="H106" s="33">
        <v>0</v>
      </c>
      <c r="I106" s="33">
        <f aca="true" t="shared" si="20" ref="I106:U106">SUM(I97:I105)</f>
        <v>4</v>
      </c>
      <c r="J106" s="33">
        <f t="shared" si="16"/>
        <v>336</v>
      </c>
      <c r="K106" s="33">
        <v>168</v>
      </c>
      <c r="L106" s="33">
        <v>168</v>
      </c>
      <c r="M106" s="33">
        <v>0</v>
      </c>
      <c r="N106" s="33">
        <v>0</v>
      </c>
      <c r="O106" s="33">
        <v>168</v>
      </c>
      <c r="P106" s="33">
        <f t="shared" si="20"/>
        <v>0</v>
      </c>
      <c r="Q106" s="33">
        <f t="shared" si="20"/>
        <v>0</v>
      </c>
      <c r="R106" s="33">
        <f t="shared" si="20"/>
        <v>0</v>
      </c>
      <c r="S106" s="33">
        <f t="shared" si="20"/>
        <v>0</v>
      </c>
      <c r="T106" s="33">
        <f t="shared" si="20"/>
        <v>0</v>
      </c>
      <c r="U106" s="33">
        <f t="shared" si="20"/>
        <v>2</v>
      </c>
      <c r="V106" s="33">
        <v>12.5</v>
      </c>
      <c r="W106" s="33">
        <f>SUM(W97:W105)</f>
        <v>0</v>
      </c>
      <c r="X106" s="28"/>
      <c r="Y106" s="28"/>
      <c r="Z106" s="28"/>
      <c r="AA106" s="32"/>
      <c r="AB106" s="32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</row>
    <row r="107" spans="1:28" s="4" customFormat="1" ht="24" customHeight="1">
      <c r="A107" s="69" t="s">
        <v>279</v>
      </c>
      <c r="B107" s="69"/>
      <c r="C107" s="72"/>
      <c r="D107" s="69"/>
      <c r="E107" s="69"/>
      <c r="F107" s="33">
        <f>SUM(F5,F17,F49,F59,F68,F79,F86,F96)</f>
        <v>179.5</v>
      </c>
      <c r="G107" s="33">
        <f>SUM(G5,G17,G49,G59,G68,G79,G86,G96)</f>
        <v>121.5</v>
      </c>
      <c r="H107" s="33">
        <f>SUM(H5,H17,H49,H59,H68,H79,H86,H96)</f>
        <v>9.5</v>
      </c>
      <c r="I107" s="33">
        <f>SUM(I5,I17,I49,I59,I68,I79,I86,I96)</f>
        <v>48.5</v>
      </c>
      <c r="J107" s="33">
        <f>J5+J17+J49+J59+J68+J79+J86+J96</f>
        <v>4134</v>
      </c>
      <c r="K107" s="33">
        <f>SUM(K96,K86,K79,K68,K59,K49)</f>
        <v>2536</v>
      </c>
      <c r="L107" s="33">
        <f>SUM(L96,L86,L79,L68,L59,L49)</f>
        <v>1968</v>
      </c>
      <c r="M107" s="33">
        <f>SUM(M96,M86,M79,M68,M59,M49)</f>
        <v>280</v>
      </c>
      <c r="N107" s="33">
        <f>SUM(N96,N86,N79,N68,N59,N49)</f>
        <v>288</v>
      </c>
      <c r="O107" s="33">
        <f>SUM(O96,O86,O79,O68,O59,O49)</f>
        <v>1738</v>
      </c>
      <c r="P107" s="33">
        <f aca="true" t="shared" si="21" ref="P107:W107">P5+P17+P49+P59+P68+P79+P86+P96</f>
        <v>25.5</v>
      </c>
      <c r="Q107" s="33">
        <f t="shared" si="21"/>
        <v>25</v>
      </c>
      <c r="R107" s="33">
        <f t="shared" si="21"/>
        <v>24.5</v>
      </c>
      <c r="S107" s="33">
        <f t="shared" si="21"/>
        <v>23</v>
      </c>
      <c r="T107" s="33">
        <f t="shared" si="21"/>
        <v>20</v>
      </c>
      <c r="U107" s="33">
        <f t="shared" si="21"/>
        <v>20</v>
      </c>
      <c r="V107" s="33">
        <f t="shared" si="21"/>
        <v>14.5</v>
      </c>
      <c r="W107" s="33">
        <f t="shared" si="21"/>
        <v>16</v>
      </c>
      <c r="X107" s="43"/>
      <c r="Y107" s="33"/>
      <c r="Z107" s="35"/>
      <c r="AA107" s="33"/>
      <c r="AB107" s="33"/>
    </row>
    <row r="108" spans="1:28" ht="24" customHeight="1">
      <c r="A108" s="112" t="s">
        <v>327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</row>
    <row r="109" spans="1:29" ht="24" customHeight="1">
      <c r="A109" s="60"/>
      <c r="B109" s="61"/>
      <c r="C109" s="61"/>
      <c r="D109" s="61"/>
      <c r="E109" s="61"/>
      <c r="F109" s="61"/>
      <c r="G109" s="61"/>
      <c r="AA109" s="44"/>
      <c r="AB109" s="44"/>
      <c r="AC109" s="45"/>
    </row>
    <row r="110" spans="27:29" ht="24" customHeight="1">
      <c r="AA110" s="44"/>
      <c r="AB110" s="44"/>
      <c r="AC110" s="45"/>
    </row>
    <row r="111" spans="10:29" ht="24" customHeight="1">
      <c r="J111" s="5"/>
      <c r="K111" s="5"/>
      <c r="M111" s="5"/>
      <c r="N111" s="5"/>
      <c r="AA111" s="44"/>
      <c r="AB111" s="44"/>
      <c r="AC111" s="45"/>
    </row>
    <row r="112" spans="10:29" ht="24" customHeight="1">
      <c r="J112" s="5"/>
      <c r="K112" s="5"/>
      <c r="M112" s="5"/>
      <c r="N112" s="5"/>
      <c r="AA112" s="44"/>
      <c r="AB112" s="44"/>
      <c r="AC112" s="45"/>
    </row>
    <row r="113" spans="10:29" ht="24" customHeight="1">
      <c r="J113" s="5"/>
      <c r="K113" s="5"/>
      <c r="M113" s="5"/>
      <c r="N113" s="5"/>
      <c r="AA113" s="44"/>
      <c r="AB113" s="44"/>
      <c r="AC113" s="45"/>
    </row>
    <row r="114" spans="10:29" ht="24" customHeight="1">
      <c r="J114" s="5"/>
      <c r="K114" s="5"/>
      <c r="M114" s="5"/>
      <c r="N114" s="5"/>
      <c r="AA114" s="44"/>
      <c r="AB114" s="44"/>
      <c r="AC114" s="45"/>
    </row>
    <row r="115" spans="10:29" ht="24" customHeight="1">
      <c r="J115" s="5"/>
      <c r="K115" s="5"/>
      <c r="M115" s="5"/>
      <c r="N115" s="5"/>
      <c r="AA115" s="44"/>
      <c r="AB115" s="44"/>
      <c r="AC115" s="45"/>
    </row>
    <row r="116" spans="10:29" ht="24" customHeight="1">
      <c r="J116" s="5"/>
      <c r="K116" s="5"/>
      <c r="M116" s="5"/>
      <c r="N116" s="5"/>
      <c r="AA116" s="44"/>
      <c r="AB116" s="44"/>
      <c r="AC116" s="45"/>
    </row>
    <row r="117" spans="10:29" ht="24" customHeight="1">
      <c r="J117" s="5"/>
      <c r="K117" s="5"/>
      <c r="M117" s="5"/>
      <c r="N117" s="5"/>
      <c r="AA117" s="44"/>
      <c r="AB117" s="44"/>
      <c r="AC117" s="45"/>
    </row>
    <row r="118" spans="10:29" ht="24" customHeight="1">
      <c r="J118" s="5"/>
      <c r="K118" s="5"/>
      <c r="M118" s="5"/>
      <c r="N118" s="5"/>
      <c r="AA118" s="44"/>
      <c r="AB118" s="44"/>
      <c r="AC118" s="45"/>
    </row>
    <row r="119" spans="10:29" ht="24" customHeight="1">
      <c r="J119" s="5"/>
      <c r="K119" s="5"/>
      <c r="M119" s="5"/>
      <c r="N119" s="5"/>
      <c r="AA119" s="44"/>
      <c r="AB119" s="44"/>
      <c r="AC119" s="45"/>
    </row>
    <row r="120" spans="10:29" ht="24" customHeight="1">
      <c r="J120" s="5"/>
      <c r="K120" s="5"/>
      <c r="M120" s="5"/>
      <c r="N120" s="5"/>
      <c r="AA120" s="44"/>
      <c r="AB120" s="44"/>
      <c r="AC120" s="45"/>
    </row>
    <row r="121" spans="10:29" ht="24" customHeight="1">
      <c r="J121" s="5"/>
      <c r="K121" s="5"/>
      <c r="M121" s="5"/>
      <c r="N121" s="5"/>
      <c r="AA121" s="44"/>
      <c r="AB121" s="44"/>
      <c r="AC121" s="45"/>
    </row>
    <row r="122" spans="10:29" ht="24" customHeight="1">
      <c r="J122" s="5"/>
      <c r="K122" s="5"/>
      <c r="M122" s="5"/>
      <c r="N122" s="5"/>
      <c r="AA122" s="44"/>
      <c r="AB122" s="44"/>
      <c r="AC122" s="45"/>
    </row>
    <row r="123" spans="10:29" ht="24" customHeight="1">
      <c r="J123" s="5"/>
      <c r="K123" s="5"/>
      <c r="M123" s="5"/>
      <c r="N123" s="5"/>
      <c r="AA123" s="44"/>
      <c r="AB123" s="44"/>
      <c r="AC123" s="45"/>
    </row>
    <row r="124" spans="27:29" ht="24" customHeight="1">
      <c r="AA124" s="44"/>
      <c r="AB124" s="44"/>
      <c r="AC124" s="45"/>
    </row>
    <row r="125" spans="27:29" ht="24" customHeight="1">
      <c r="AA125" s="44"/>
      <c r="AB125" s="44"/>
      <c r="AC125" s="45"/>
    </row>
    <row r="126" spans="27:29" ht="24" customHeight="1">
      <c r="AA126" s="44"/>
      <c r="AB126" s="44"/>
      <c r="AC126" s="45"/>
    </row>
    <row r="127" spans="27:29" ht="24" customHeight="1">
      <c r="AA127" s="44"/>
      <c r="AB127" s="44"/>
      <c r="AC127" s="45"/>
    </row>
    <row r="128" spans="27:29" ht="24" customHeight="1">
      <c r="AA128" s="44"/>
      <c r="AB128" s="44"/>
      <c r="AC128" s="45"/>
    </row>
    <row r="129" spans="27:29" ht="24" customHeight="1">
      <c r="AA129" s="44"/>
      <c r="AB129" s="44"/>
      <c r="AC129" s="45"/>
    </row>
    <row r="130" spans="27:29" ht="24" customHeight="1">
      <c r="AA130" s="44"/>
      <c r="AB130" s="44"/>
      <c r="AC130" s="45"/>
    </row>
    <row r="131" spans="27:29" ht="24" customHeight="1">
      <c r="AA131" s="44"/>
      <c r="AB131" s="44"/>
      <c r="AC131" s="45"/>
    </row>
    <row r="132" spans="27:29" ht="24" customHeight="1">
      <c r="AA132" s="44"/>
      <c r="AB132" s="44"/>
      <c r="AC132" s="45"/>
    </row>
    <row r="133" spans="27:29" ht="24" customHeight="1">
      <c r="AA133" s="44"/>
      <c r="AB133" s="44"/>
      <c r="AC133" s="45"/>
    </row>
    <row r="134" spans="27:29" ht="24" customHeight="1">
      <c r="AA134" s="44"/>
      <c r="AB134" s="44"/>
      <c r="AC134" s="45"/>
    </row>
    <row r="135" spans="27:29" ht="24" customHeight="1">
      <c r="AA135" s="44"/>
      <c r="AB135" s="44"/>
      <c r="AC135" s="45"/>
    </row>
    <row r="136" spans="27:29" ht="24" customHeight="1">
      <c r="AA136" s="44"/>
      <c r="AB136" s="44"/>
      <c r="AC136" s="45"/>
    </row>
    <row r="137" spans="27:29" ht="24" customHeight="1">
      <c r="AA137" s="44"/>
      <c r="AB137" s="44"/>
      <c r="AC137" s="45"/>
    </row>
    <row r="138" spans="27:29" ht="24" customHeight="1">
      <c r="AA138" s="44"/>
      <c r="AB138" s="44"/>
      <c r="AC138" s="45"/>
    </row>
    <row r="139" spans="27:29" ht="24" customHeight="1">
      <c r="AA139" s="44"/>
      <c r="AB139" s="44"/>
      <c r="AC139" s="45"/>
    </row>
    <row r="140" spans="27:29" ht="24" customHeight="1">
      <c r="AA140" s="44"/>
      <c r="AB140" s="44"/>
      <c r="AC140" s="45"/>
    </row>
    <row r="141" spans="27:29" ht="24" customHeight="1">
      <c r="AA141" s="44"/>
      <c r="AB141" s="44"/>
      <c r="AC141" s="45"/>
    </row>
    <row r="142" spans="27:29" ht="24" customHeight="1">
      <c r="AA142" s="44"/>
      <c r="AB142" s="44"/>
      <c r="AC142" s="45"/>
    </row>
    <row r="143" spans="27:29" ht="24" customHeight="1">
      <c r="AA143" s="44"/>
      <c r="AB143" s="44"/>
      <c r="AC143" s="45"/>
    </row>
    <row r="144" spans="27:29" ht="24" customHeight="1">
      <c r="AA144" s="44"/>
      <c r="AB144" s="44"/>
      <c r="AC144" s="45"/>
    </row>
    <row r="145" spans="27:29" ht="24" customHeight="1">
      <c r="AA145" s="44"/>
      <c r="AB145" s="44"/>
      <c r="AC145" s="45"/>
    </row>
    <row r="146" spans="27:29" ht="24" customHeight="1">
      <c r="AA146" s="44"/>
      <c r="AB146" s="44"/>
      <c r="AC146" s="45"/>
    </row>
    <row r="147" spans="27:29" ht="24" customHeight="1">
      <c r="AA147" s="44"/>
      <c r="AB147" s="44"/>
      <c r="AC147" s="45"/>
    </row>
    <row r="148" spans="27:29" ht="24" customHeight="1">
      <c r="AA148" s="44"/>
      <c r="AB148" s="44"/>
      <c r="AC148" s="45"/>
    </row>
    <row r="149" spans="27:29" ht="24" customHeight="1">
      <c r="AA149" s="44"/>
      <c r="AB149" s="44"/>
      <c r="AC149" s="45"/>
    </row>
    <row r="150" spans="27:29" ht="24" customHeight="1">
      <c r="AA150" s="44"/>
      <c r="AB150" s="44"/>
      <c r="AC150" s="45"/>
    </row>
    <row r="151" spans="27:29" ht="24" customHeight="1">
      <c r="AA151" s="44"/>
      <c r="AB151" s="44"/>
      <c r="AC151" s="45"/>
    </row>
    <row r="152" spans="27:29" ht="24" customHeight="1">
      <c r="AA152" s="44"/>
      <c r="AB152" s="44"/>
      <c r="AC152" s="45"/>
    </row>
    <row r="153" spans="27:29" ht="24" customHeight="1">
      <c r="AA153" s="44"/>
      <c r="AB153" s="44"/>
      <c r="AC153" s="45"/>
    </row>
    <row r="154" spans="27:29" ht="24" customHeight="1">
      <c r="AA154" s="44"/>
      <c r="AB154" s="44"/>
      <c r="AC154" s="45"/>
    </row>
    <row r="155" spans="27:29" ht="24" customHeight="1">
      <c r="AA155" s="44"/>
      <c r="AB155" s="44"/>
      <c r="AC155" s="45"/>
    </row>
    <row r="156" spans="27:29" ht="24" customHeight="1">
      <c r="AA156" s="44"/>
      <c r="AB156" s="44"/>
      <c r="AC156" s="45"/>
    </row>
    <row r="157" spans="27:29" ht="24" customHeight="1">
      <c r="AA157" s="44"/>
      <c r="AB157" s="44"/>
      <c r="AC157" s="45"/>
    </row>
    <row r="158" spans="27:29" ht="24" customHeight="1">
      <c r="AA158" s="44"/>
      <c r="AB158" s="44"/>
      <c r="AC158" s="45"/>
    </row>
    <row r="159" spans="27:29" ht="24" customHeight="1">
      <c r="AA159" s="44"/>
      <c r="AB159" s="44"/>
      <c r="AC159" s="45"/>
    </row>
    <row r="160" spans="27:29" ht="24" customHeight="1">
      <c r="AA160" s="44"/>
      <c r="AB160" s="44"/>
      <c r="AC160" s="45"/>
    </row>
    <row r="161" spans="27:29" ht="24" customHeight="1">
      <c r="AA161" s="44"/>
      <c r="AB161" s="44"/>
      <c r="AC161" s="45"/>
    </row>
    <row r="162" spans="27:29" ht="24" customHeight="1">
      <c r="AA162" s="44"/>
      <c r="AB162" s="44"/>
      <c r="AC162" s="45"/>
    </row>
    <row r="163" spans="27:29" ht="24" customHeight="1">
      <c r="AA163" s="44"/>
      <c r="AB163" s="44"/>
      <c r="AC163" s="45"/>
    </row>
    <row r="164" spans="27:29" ht="24" customHeight="1">
      <c r="AA164" s="44"/>
      <c r="AB164" s="44"/>
      <c r="AC164" s="45"/>
    </row>
    <row r="165" spans="27:29" ht="24" customHeight="1">
      <c r="AA165" s="44"/>
      <c r="AB165" s="44"/>
      <c r="AC165" s="45"/>
    </row>
    <row r="166" spans="27:29" ht="24" customHeight="1">
      <c r="AA166" s="44"/>
      <c r="AB166" s="44"/>
      <c r="AC166" s="45"/>
    </row>
    <row r="167" spans="27:29" ht="24" customHeight="1">
      <c r="AA167" s="44"/>
      <c r="AB167" s="44"/>
      <c r="AC167" s="45"/>
    </row>
    <row r="168" spans="27:29" ht="24" customHeight="1">
      <c r="AA168" s="44"/>
      <c r="AB168" s="44"/>
      <c r="AC168" s="45"/>
    </row>
    <row r="169" spans="27:29" ht="24" customHeight="1">
      <c r="AA169" s="44"/>
      <c r="AB169" s="44"/>
      <c r="AC169" s="45"/>
    </row>
    <row r="170" spans="27:29" ht="24" customHeight="1">
      <c r="AA170" s="44"/>
      <c r="AB170" s="44"/>
      <c r="AC170" s="45"/>
    </row>
    <row r="171" spans="27:29" ht="24" customHeight="1">
      <c r="AA171" s="44"/>
      <c r="AB171" s="44"/>
      <c r="AC171" s="45"/>
    </row>
    <row r="172" spans="27:29" ht="24" customHeight="1">
      <c r="AA172" s="44"/>
      <c r="AB172" s="44"/>
      <c r="AC172" s="45"/>
    </row>
    <row r="173" spans="27:29" ht="24" customHeight="1">
      <c r="AA173" s="44"/>
      <c r="AB173" s="44"/>
      <c r="AC173" s="45"/>
    </row>
    <row r="174" spans="27:29" ht="24" customHeight="1">
      <c r="AA174" s="44"/>
      <c r="AB174" s="44"/>
      <c r="AC174" s="45"/>
    </row>
    <row r="175" spans="27:29" ht="24" customHeight="1">
      <c r="AA175" s="44"/>
      <c r="AB175" s="44"/>
      <c r="AC175" s="45"/>
    </row>
    <row r="176" spans="27:29" ht="24" customHeight="1">
      <c r="AA176" s="44"/>
      <c r="AB176" s="44"/>
      <c r="AC176" s="45"/>
    </row>
    <row r="177" spans="27:29" ht="24" customHeight="1">
      <c r="AA177" s="44"/>
      <c r="AB177" s="44"/>
      <c r="AC177" s="45"/>
    </row>
    <row r="178" spans="27:29" ht="24" customHeight="1">
      <c r="AA178" s="44"/>
      <c r="AB178" s="44"/>
      <c r="AC178" s="45"/>
    </row>
    <row r="179" spans="27:29" ht="24" customHeight="1">
      <c r="AA179" s="44"/>
      <c r="AB179" s="44"/>
      <c r="AC179" s="45"/>
    </row>
    <row r="180" spans="27:29" ht="24" customHeight="1">
      <c r="AA180" s="44"/>
      <c r="AB180" s="44"/>
      <c r="AC180" s="45"/>
    </row>
    <row r="181" spans="27:29" ht="24" customHeight="1">
      <c r="AA181" s="44"/>
      <c r="AB181" s="44"/>
      <c r="AC181" s="45"/>
    </row>
    <row r="182" spans="27:29" ht="24" customHeight="1">
      <c r="AA182" s="44"/>
      <c r="AB182" s="44"/>
      <c r="AC182" s="45"/>
    </row>
    <row r="183" spans="27:29" ht="24" customHeight="1">
      <c r="AA183" s="44"/>
      <c r="AB183" s="44"/>
      <c r="AC183" s="45"/>
    </row>
    <row r="184" spans="27:29" ht="24" customHeight="1">
      <c r="AA184" s="44"/>
      <c r="AB184" s="44"/>
      <c r="AC184" s="45"/>
    </row>
    <row r="185" spans="27:29" ht="24" customHeight="1">
      <c r="AA185" s="44"/>
      <c r="AB185" s="44"/>
      <c r="AC185" s="45"/>
    </row>
    <row r="186" spans="27:29" ht="24" customHeight="1">
      <c r="AA186" s="44"/>
      <c r="AB186" s="44"/>
      <c r="AC186" s="45"/>
    </row>
    <row r="187" spans="27:29" ht="24" customHeight="1">
      <c r="AA187" s="44"/>
      <c r="AB187" s="44"/>
      <c r="AC187" s="45"/>
    </row>
    <row r="188" spans="27:29" ht="24" customHeight="1">
      <c r="AA188" s="44"/>
      <c r="AB188" s="44"/>
      <c r="AC188" s="45"/>
    </row>
    <row r="189" spans="27:29" ht="24" customHeight="1">
      <c r="AA189" s="44"/>
      <c r="AB189" s="44"/>
      <c r="AC189" s="45"/>
    </row>
    <row r="190" spans="27:29" ht="24" customHeight="1">
      <c r="AA190" s="44"/>
      <c r="AB190" s="44"/>
      <c r="AC190" s="45"/>
    </row>
    <row r="191" spans="27:29" ht="24" customHeight="1">
      <c r="AA191" s="44"/>
      <c r="AB191" s="44"/>
      <c r="AC191" s="45"/>
    </row>
    <row r="192" spans="27:29" ht="24" customHeight="1">
      <c r="AA192" s="44"/>
      <c r="AB192" s="44"/>
      <c r="AC192" s="45"/>
    </row>
    <row r="193" spans="27:29" ht="24" customHeight="1">
      <c r="AA193" s="44"/>
      <c r="AB193" s="44"/>
      <c r="AC193" s="45"/>
    </row>
    <row r="194" spans="27:29" ht="24" customHeight="1">
      <c r="AA194" s="44"/>
      <c r="AB194" s="44"/>
      <c r="AC194" s="45"/>
    </row>
    <row r="195" spans="27:29" ht="24" customHeight="1">
      <c r="AA195" s="44"/>
      <c r="AB195" s="44"/>
      <c r="AC195" s="45"/>
    </row>
    <row r="196" spans="27:29" ht="24" customHeight="1">
      <c r="AA196" s="44"/>
      <c r="AB196" s="44"/>
      <c r="AC196" s="45"/>
    </row>
    <row r="197" spans="27:29" ht="24" customHeight="1">
      <c r="AA197" s="44"/>
      <c r="AB197" s="44"/>
      <c r="AC197" s="45"/>
    </row>
    <row r="198" spans="27:29" ht="24" customHeight="1">
      <c r="AA198" s="44"/>
      <c r="AB198" s="44"/>
      <c r="AC198" s="45"/>
    </row>
    <row r="199" spans="27:29" ht="24" customHeight="1">
      <c r="AA199" s="44"/>
      <c r="AB199" s="44"/>
      <c r="AC199" s="45"/>
    </row>
    <row r="200" spans="27:29" ht="24" customHeight="1">
      <c r="AA200" s="44"/>
      <c r="AB200" s="44"/>
      <c r="AC200" s="45"/>
    </row>
    <row r="201" spans="27:29" ht="24" customHeight="1">
      <c r="AA201" s="44"/>
      <c r="AB201" s="44"/>
      <c r="AC201" s="45"/>
    </row>
    <row r="202" spans="27:29" ht="24" customHeight="1">
      <c r="AA202" s="44"/>
      <c r="AB202" s="44"/>
      <c r="AC202" s="45"/>
    </row>
    <row r="203" spans="27:29" ht="24" customHeight="1">
      <c r="AA203" s="44"/>
      <c r="AB203" s="44"/>
      <c r="AC203" s="45"/>
    </row>
    <row r="204" spans="27:29" ht="24" customHeight="1">
      <c r="AA204" s="44"/>
      <c r="AB204" s="44"/>
      <c r="AC204" s="45"/>
    </row>
    <row r="205" spans="27:29" ht="24" customHeight="1">
      <c r="AA205" s="44"/>
      <c r="AB205" s="44"/>
      <c r="AC205" s="45"/>
    </row>
    <row r="206" spans="27:29" ht="24" customHeight="1">
      <c r="AA206" s="44"/>
      <c r="AB206" s="44"/>
      <c r="AC206" s="45"/>
    </row>
    <row r="207" spans="27:29" ht="24" customHeight="1">
      <c r="AA207" s="44"/>
      <c r="AB207" s="44"/>
      <c r="AC207" s="45"/>
    </row>
    <row r="208" spans="27:29" ht="24" customHeight="1">
      <c r="AA208" s="44"/>
      <c r="AB208" s="44"/>
      <c r="AC208" s="45"/>
    </row>
    <row r="209" spans="27:29" ht="24" customHeight="1">
      <c r="AA209" s="44"/>
      <c r="AB209" s="44"/>
      <c r="AC209" s="45"/>
    </row>
    <row r="210" spans="27:29" ht="24" customHeight="1">
      <c r="AA210" s="44"/>
      <c r="AB210" s="44"/>
      <c r="AC210" s="45"/>
    </row>
    <row r="211" spans="27:29" ht="24" customHeight="1">
      <c r="AA211" s="44"/>
      <c r="AB211" s="44"/>
      <c r="AC211" s="45"/>
    </row>
    <row r="212" spans="27:29" ht="24" customHeight="1">
      <c r="AA212" s="44"/>
      <c r="AB212" s="44"/>
      <c r="AC212" s="45"/>
    </row>
    <row r="213" spans="27:29" ht="24" customHeight="1">
      <c r="AA213" s="44"/>
      <c r="AB213" s="44"/>
      <c r="AC213" s="45"/>
    </row>
    <row r="214" spans="27:29" ht="24" customHeight="1">
      <c r="AA214" s="44"/>
      <c r="AB214" s="44"/>
      <c r="AC214" s="45"/>
    </row>
    <row r="215" spans="27:29" ht="24" customHeight="1">
      <c r="AA215" s="44"/>
      <c r="AB215" s="44"/>
      <c r="AC215" s="45"/>
    </row>
    <row r="216" spans="27:29" ht="24" customHeight="1">
      <c r="AA216" s="44"/>
      <c r="AB216" s="44"/>
      <c r="AC216" s="45"/>
    </row>
    <row r="217" spans="27:29" ht="24" customHeight="1">
      <c r="AA217" s="44"/>
      <c r="AB217" s="44"/>
      <c r="AC217" s="45"/>
    </row>
    <row r="218" spans="27:29" ht="24" customHeight="1">
      <c r="AA218" s="44"/>
      <c r="AB218" s="44"/>
      <c r="AC218" s="45"/>
    </row>
    <row r="219" spans="27:29" ht="24" customHeight="1">
      <c r="AA219" s="44"/>
      <c r="AB219" s="44"/>
      <c r="AC219" s="45"/>
    </row>
    <row r="220" spans="27:29" ht="24" customHeight="1">
      <c r="AA220" s="44"/>
      <c r="AB220" s="44"/>
      <c r="AC220" s="45"/>
    </row>
    <row r="221" spans="27:29" ht="24" customHeight="1">
      <c r="AA221" s="44"/>
      <c r="AB221" s="44"/>
      <c r="AC221" s="45"/>
    </row>
    <row r="222" spans="27:29" ht="24" customHeight="1">
      <c r="AA222" s="44"/>
      <c r="AB222" s="44"/>
      <c r="AC222" s="45"/>
    </row>
    <row r="223" spans="27:29" ht="24" customHeight="1">
      <c r="AA223" s="44"/>
      <c r="AB223" s="44"/>
      <c r="AC223" s="45"/>
    </row>
    <row r="224" spans="27:29" ht="24" customHeight="1">
      <c r="AA224" s="44"/>
      <c r="AB224" s="44"/>
      <c r="AC224" s="45"/>
    </row>
    <row r="225" spans="27:29" ht="24" customHeight="1">
      <c r="AA225" s="44"/>
      <c r="AB225" s="44"/>
      <c r="AC225" s="45"/>
    </row>
    <row r="226" spans="27:29" ht="24" customHeight="1">
      <c r="AA226" s="44"/>
      <c r="AB226" s="44"/>
      <c r="AC226" s="45"/>
    </row>
    <row r="227" spans="27:29" ht="24" customHeight="1">
      <c r="AA227" s="44"/>
      <c r="AB227" s="44"/>
      <c r="AC227" s="45"/>
    </row>
    <row r="228" spans="27:29" ht="24" customHeight="1">
      <c r="AA228" s="44"/>
      <c r="AB228" s="44"/>
      <c r="AC228" s="45"/>
    </row>
    <row r="229" spans="27:29" ht="24" customHeight="1">
      <c r="AA229" s="44"/>
      <c r="AB229" s="44"/>
      <c r="AC229" s="45"/>
    </row>
    <row r="230" spans="27:29" ht="24" customHeight="1">
      <c r="AA230" s="44"/>
      <c r="AB230" s="44"/>
      <c r="AC230" s="45"/>
    </row>
    <row r="231" spans="27:29" ht="24" customHeight="1">
      <c r="AA231" s="44"/>
      <c r="AB231" s="44"/>
      <c r="AC231" s="45"/>
    </row>
    <row r="232" spans="27:29" ht="24" customHeight="1">
      <c r="AA232" s="44"/>
      <c r="AB232" s="44"/>
      <c r="AC232" s="45"/>
    </row>
    <row r="233" spans="27:29" ht="24" customHeight="1">
      <c r="AA233" s="44"/>
      <c r="AB233" s="44"/>
      <c r="AC233" s="45"/>
    </row>
    <row r="234" spans="27:29" ht="24" customHeight="1">
      <c r="AA234" s="44"/>
      <c r="AB234" s="44"/>
      <c r="AC234" s="45"/>
    </row>
    <row r="235" spans="27:29" ht="24" customHeight="1">
      <c r="AA235" s="44"/>
      <c r="AB235" s="44"/>
      <c r="AC235" s="45"/>
    </row>
    <row r="236" spans="27:29" ht="24" customHeight="1">
      <c r="AA236" s="44"/>
      <c r="AB236" s="44"/>
      <c r="AC236" s="45"/>
    </row>
    <row r="237" spans="27:29" ht="24" customHeight="1">
      <c r="AA237" s="44"/>
      <c r="AB237" s="44"/>
      <c r="AC237" s="45"/>
    </row>
    <row r="238" spans="27:29" ht="24" customHeight="1">
      <c r="AA238" s="44"/>
      <c r="AB238" s="44"/>
      <c r="AC238" s="45"/>
    </row>
    <row r="239" spans="27:29" ht="24" customHeight="1">
      <c r="AA239" s="44"/>
      <c r="AB239" s="44"/>
      <c r="AC239" s="45"/>
    </row>
    <row r="240" spans="27:29" ht="24" customHeight="1">
      <c r="AA240" s="44"/>
      <c r="AB240" s="44"/>
      <c r="AC240" s="45"/>
    </row>
    <row r="241" spans="27:29" ht="24" customHeight="1">
      <c r="AA241" s="44"/>
      <c r="AB241" s="44"/>
      <c r="AC241" s="45"/>
    </row>
    <row r="242" spans="27:29" ht="24" customHeight="1">
      <c r="AA242" s="44"/>
      <c r="AB242" s="44"/>
      <c r="AC242" s="45"/>
    </row>
    <row r="243" spans="27:29" ht="24" customHeight="1">
      <c r="AA243" s="44"/>
      <c r="AB243" s="44"/>
      <c r="AC243" s="45"/>
    </row>
    <row r="244" spans="27:29" ht="24" customHeight="1">
      <c r="AA244" s="44"/>
      <c r="AB244" s="44"/>
      <c r="AC244" s="45"/>
    </row>
    <row r="245" spans="27:29" ht="24" customHeight="1">
      <c r="AA245" s="44"/>
      <c r="AB245" s="44"/>
      <c r="AC245" s="45"/>
    </row>
    <row r="246" spans="27:29" ht="24" customHeight="1">
      <c r="AA246" s="44"/>
      <c r="AB246" s="44"/>
      <c r="AC246" s="45"/>
    </row>
    <row r="247" spans="27:29" ht="24" customHeight="1">
      <c r="AA247" s="44"/>
      <c r="AB247" s="44"/>
      <c r="AC247" s="45"/>
    </row>
    <row r="248" spans="27:29" ht="24" customHeight="1">
      <c r="AA248" s="44"/>
      <c r="AB248" s="44"/>
      <c r="AC248" s="45"/>
    </row>
    <row r="249" spans="27:29" ht="24" customHeight="1">
      <c r="AA249" s="44"/>
      <c r="AB249" s="44"/>
      <c r="AC249" s="45"/>
    </row>
    <row r="250" spans="27:29" ht="24" customHeight="1">
      <c r="AA250" s="44"/>
      <c r="AB250" s="44"/>
      <c r="AC250" s="45"/>
    </row>
    <row r="251" spans="27:29" ht="24" customHeight="1">
      <c r="AA251" s="44"/>
      <c r="AB251" s="44"/>
      <c r="AC251" s="45"/>
    </row>
    <row r="252" spans="27:29" ht="24" customHeight="1">
      <c r="AA252" s="44"/>
      <c r="AB252" s="44"/>
      <c r="AC252" s="45"/>
    </row>
    <row r="253" spans="27:29" ht="24" customHeight="1">
      <c r="AA253" s="44"/>
      <c r="AB253" s="44"/>
      <c r="AC253" s="45"/>
    </row>
    <row r="254" spans="27:29" ht="24" customHeight="1">
      <c r="AA254" s="44"/>
      <c r="AB254" s="44"/>
      <c r="AC254" s="45"/>
    </row>
    <row r="255" spans="27:29" ht="24" customHeight="1">
      <c r="AA255" s="44"/>
      <c r="AB255" s="44"/>
      <c r="AC255" s="45"/>
    </row>
    <row r="256" spans="27:29" ht="24" customHeight="1">
      <c r="AA256" s="44"/>
      <c r="AB256" s="44"/>
      <c r="AC256" s="45"/>
    </row>
    <row r="257" spans="27:29" ht="24" customHeight="1">
      <c r="AA257" s="44"/>
      <c r="AB257" s="44"/>
      <c r="AC257" s="45"/>
    </row>
    <row r="258" spans="27:29" ht="24" customHeight="1">
      <c r="AA258" s="44"/>
      <c r="AB258" s="44"/>
      <c r="AC258" s="45"/>
    </row>
    <row r="259" spans="27:29" ht="24" customHeight="1">
      <c r="AA259" s="44"/>
      <c r="AB259" s="44"/>
      <c r="AC259" s="45"/>
    </row>
    <row r="260" spans="27:29" ht="24" customHeight="1">
      <c r="AA260" s="44"/>
      <c r="AB260" s="44"/>
      <c r="AC260" s="45"/>
    </row>
    <row r="261" spans="27:29" ht="24" customHeight="1">
      <c r="AA261" s="44"/>
      <c r="AB261" s="44"/>
      <c r="AC261" s="45"/>
    </row>
    <row r="262" spans="27:29" ht="24" customHeight="1">
      <c r="AA262" s="44"/>
      <c r="AB262" s="44"/>
      <c r="AC262" s="45"/>
    </row>
    <row r="263" spans="27:29" ht="24" customHeight="1">
      <c r="AA263" s="44"/>
      <c r="AB263" s="44"/>
      <c r="AC263" s="45"/>
    </row>
    <row r="264" spans="27:29" ht="24" customHeight="1">
      <c r="AA264" s="44"/>
      <c r="AB264" s="44"/>
      <c r="AC264" s="45"/>
    </row>
    <row r="265" spans="27:29" ht="24" customHeight="1">
      <c r="AA265" s="44"/>
      <c r="AB265" s="44"/>
      <c r="AC265" s="45"/>
    </row>
    <row r="266" spans="27:29" ht="24" customHeight="1">
      <c r="AA266" s="44"/>
      <c r="AB266" s="44"/>
      <c r="AC266" s="45"/>
    </row>
    <row r="267" spans="27:29" ht="24" customHeight="1">
      <c r="AA267" s="44"/>
      <c r="AB267" s="44"/>
      <c r="AC267" s="45"/>
    </row>
    <row r="268" spans="27:29" ht="24" customHeight="1">
      <c r="AA268" s="44"/>
      <c r="AB268" s="44"/>
      <c r="AC268" s="45"/>
    </row>
    <row r="269" spans="27:29" ht="24" customHeight="1">
      <c r="AA269" s="44"/>
      <c r="AB269" s="44"/>
      <c r="AC269" s="45"/>
    </row>
    <row r="270" spans="27:29" ht="24" customHeight="1">
      <c r="AA270" s="44"/>
      <c r="AB270" s="44"/>
      <c r="AC270" s="45"/>
    </row>
    <row r="271" spans="27:29" ht="24" customHeight="1">
      <c r="AA271" s="44"/>
      <c r="AB271" s="44"/>
      <c r="AC271" s="45"/>
    </row>
    <row r="272" spans="27:29" ht="24" customHeight="1">
      <c r="AA272" s="44"/>
      <c r="AB272" s="44"/>
      <c r="AC272" s="45"/>
    </row>
    <row r="273" spans="27:29" ht="24" customHeight="1">
      <c r="AA273" s="44"/>
      <c r="AB273" s="44"/>
      <c r="AC273" s="45"/>
    </row>
    <row r="274" spans="27:29" ht="24" customHeight="1">
      <c r="AA274" s="44"/>
      <c r="AB274" s="44"/>
      <c r="AC274" s="45"/>
    </row>
    <row r="275" spans="27:29" ht="24" customHeight="1">
      <c r="AA275" s="44"/>
      <c r="AB275" s="44"/>
      <c r="AC275" s="45"/>
    </row>
    <row r="276" spans="27:29" ht="24" customHeight="1">
      <c r="AA276" s="44"/>
      <c r="AB276" s="44"/>
      <c r="AC276" s="45"/>
    </row>
    <row r="277" spans="27:29" ht="24" customHeight="1">
      <c r="AA277" s="44"/>
      <c r="AB277" s="44"/>
      <c r="AC277" s="45"/>
    </row>
    <row r="278" spans="27:29" ht="24" customHeight="1">
      <c r="AA278" s="44"/>
      <c r="AB278" s="44"/>
      <c r="AC278" s="45"/>
    </row>
    <row r="279" spans="27:29" ht="24" customHeight="1">
      <c r="AA279" s="44"/>
      <c r="AB279" s="44"/>
      <c r="AC279" s="45"/>
    </row>
    <row r="280" spans="27:29" ht="24" customHeight="1">
      <c r="AA280" s="44"/>
      <c r="AB280" s="44"/>
      <c r="AC280" s="45"/>
    </row>
    <row r="281" spans="27:29" ht="24" customHeight="1">
      <c r="AA281" s="44"/>
      <c r="AB281" s="44"/>
      <c r="AC281" s="45"/>
    </row>
    <row r="282" spans="27:29" ht="24" customHeight="1">
      <c r="AA282" s="44"/>
      <c r="AB282" s="44"/>
      <c r="AC282" s="45"/>
    </row>
    <row r="283" spans="27:29" ht="24" customHeight="1">
      <c r="AA283" s="44"/>
      <c r="AB283" s="44"/>
      <c r="AC283" s="45"/>
    </row>
    <row r="284" spans="27:29" ht="24" customHeight="1">
      <c r="AA284" s="44"/>
      <c r="AB284" s="44"/>
      <c r="AC284" s="45"/>
    </row>
    <row r="285" spans="27:29" ht="24" customHeight="1">
      <c r="AA285" s="44"/>
      <c r="AB285" s="44"/>
      <c r="AC285" s="45"/>
    </row>
    <row r="286" spans="27:29" ht="24" customHeight="1">
      <c r="AA286" s="44"/>
      <c r="AB286" s="44"/>
      <c r="AC286" s="45"/>
    </row>
    <row r="287" spans="27:29" ht="24" customHeight="1">
      <c r="AA287" s="44"/>
      <c r="AB287" s="44"/>
      <c r="AC287" s="45"/>
    </row>
    <row r="288" spans="27:29" ht="24" customHeight="1">
      <c r="AA288" s="44"/>
      <c r="AB288" s="44"/>
      <c r="AC288" s="45"/>
    </row>
    <row r="289" spans="27:29" ht="24" customHeight="1">
      <c r="AA289" s="44"/>
      <c r="AB289" s="44"/>
      <c r="AC289" s="45"/>
    </row>
    <row r="290" spans="27:29" ht="24" customHeight="1">
      <c r="AA290" s="44"/>
      <c r="AB290" s="44"/>
      <c r="AC290" s="45"/>
    </row>
    <row r="291" spans="27:29" ht="24" customHeight="1">
      <c r="AA291" s="44"/>
      <c r="AB291" s="44"/>
      <c r="AC291" s="45"/>
    </row>
    <row r="292" spans="27:29" ht="24" customHeight="1">
      <c r="AA292" s="44"/>
      <c r="AB292" s="44"/>
      <c r="AC292" s="45"/>
    </row>
    <row r="293" spans="27:29" ht="24" customHeight="1">
      <c r="AA293" s="44"/>
      <c r="AB293" s="44"/>
      <c r="AC293" s="45"/>
    </row>
    <row r="294" spans="27:29" ht="24" customHeight="1">
      <c r="AA294" s="44"/>
      <c r="AB294" s="44"/>
      <c r="AC294" s="45"/>
    </row>
    <row r="295" spans="27:29" ht="24" customHeight="1">
      <c r="AA295" s="44"/>
      <c r="AB295" s="44"/>
      <c r="AC295" s="45"/>
    </row>
    <row r="296" spans="27:29" ht="24" customHeight="1">
      <c r="AA296" s="44"/>
      <c r="AB296" s="44"/>
      <c r="AC296" s="45"/>
    </row>
    <row r="297" spans="27:29" ht="24" customHeight="1">
      <c r="AA297" s="44"/>
      <c r="AB297" s="44"/>
      <c r="AC297" s="45"/>
    </row>
    <row r="298" spans="27:29" ht="24" customHeight="1">
      <c r="AA298" s="44"/>
      <c r="AB298" s="44"/>
      <c r="AC298" s="45"/>
    </row>
    <row r="299" spans="27:29" ht="24" customHeight="1">
      <c r="AA299" s="44"/>
      <c r="AB299" s="44"/>
      <c r="AC299" s="45"/>
    </row>
    <row r="300" spans="27:29" ht="24" customHeight="1">
      <c r="AA300" s="44"/>
      <c r="AB300" s="44"/>
      <c r="AC300" s="45"/>
    </row>
    <row r="301" spans="27:29" ht="24" customHeight="1">
      <c r="AA301" s="44"/>
      <c r="AB301" s="44"/>
      <c r="AC301" s="45"/>
    </row>
    <row r="302" spans="27:29" ht="24" customHeight="1">
      <c r="AA302" s="44"/>
      <c r="AB302" s="44"/>
      <c r="AC302" s="45"/>
    </row>
    <row r="303" spans="27:29" ht="24" customHeight="1">
      <c r="AA303" s="44"/>
      <c r="AB303" s="44"/>
      <c r="AC303" s="45"/>
    </row>
    <row r="304" spans="27:29" ht="24" customHeight="1">
      <c r="AA304" s="44"/>
      <c r="AB304" s="44"/>
      <c r="AC304" s="45"/>
    </row>
    <row r="305" spans="27:29" ht="24" customHeight="1">
      <c r="AA305" s="44"/>
      <c r="AB305" s="44"/>
      <c r="AC305" s="45"/>
    </row>
    <row r="306" spans="27:29" ht="24" customHeight="1">
      <c r="AA306" s="44"/>
      <c r="AB306" s="44"/>
      <c r="AC306" s="45"/>
    </row>
    <row r="307" spans="27:29" ht="24" customHeight="1">
      <c r="AA307" s="44"/>
      <c r="AB307" s="44"/>
      <c r="AC307" s="45"/>
    </row>
    <row r="308" spans="27:29" ht="24" customHeight="1">
      <c r="AA308" s="44"/>
      <c r="AB308" s="44"/>
      <c r="AC308" s="45"/>
    </row>
    <row r="309" spans="27:29" ht="24" customHeight="1">
      <c r="AA309" s="44"/>
      <c r="AB309" s="44"/>
      <c r="AC309" s="45"/>
    </row>
    <row r="310" spans="27:29" ht="24" customHeight="1">
      <c r="AA310" s="44"/>
      <c r="AB310" s="44"/>
      <c r="AC310" s="45"/>
    </row>
    <row r="311" spans="27:29" ht="24" customHeight="1">
      <c r="AA311" s="44"/>
      <c r="AB311" s="44"/>
      <c r="AC311" s="45"/>
    </row>
    <row r="312" spans="27:29" ht="24" customHeight="1">
      <c r="AA312" s="44"/>
      <c r="AB312" s="44"/>
      <c r="AC312" s="45"/>
    </row>
    <row r="313" spans="27:29" ht="24" customHeight="1">
      <c r="AA313" s="44"/>
      <c r="AB313" s="44"/>
      <c r="AC313" s="45"/>
    </row>
    <row r="314" spans="27:29" ht="24" customHeight="1">
      <c r="AA314" s="44"/>
      <c r="AB314" s="44"/>
      <c r="AC314" s="45"/>
    </row>
    <row r="315" spans="27:29" ht="24" customHeight="1">
      <c r="AA315" s="44"/>
      <c r="AB315" s="44"/>
      <c r="AC315" s="45"/>
    </row>
    <row r="316" spans="27:29" ht="24" customHeight="1">
      <c r="AA316" s="44"/>
      <c r="AB316" s="44"/>
      <c r="AC316" s="45"/>
    </row>
    <row r="317" spans="27:29" ht="24" customHeight="1">
      <c r="AA317" s="44"/>
      <c r="AB317" s="44"/>
      <c r="AC317" s="45"/>
    </row>
    <row r="318" spans="27:29" ht="24" customHeight="1">
      <c r="AA318" s="44"/>
      <c r="AB318" s="44"/>
      <c r="AC318" s="45"/>
    </row>
    <row r="319" spans="27:29" ht="24" customHeight="1">
      <c r="AA319" s="44"/>
      <c r="AB319" s="44"/>
      <c r="AC319" s="45"/>
    </row>
    <row r="320" spans="27:29" ht="24" customHeight="1">
      <c r="AA320" s="44"/>
      <c r="AB320" s="44"/>
      <c r="AC320" s="45"/>
    </row>
    <row r="321" spans="27:29" ht="24" customHeight="1">
      <c r="AA321" s="44"/>
      <c r="AB321" s="44"/>
      <c r="AC321" s="45"/>
    </row>
    <row r="322" spans="27:29" ht="24" customHeight="1">
      <c r="AA322" s="44"/>
      <c r="AB322" s="44"/>
      <c r="AC322" s="45"/>
    </row>
    <row r="323" spans="27:29" ht="24" customHeight="1">
      <c r="AA323" s="44"/>
      <c r="AB323" s="44"/>
      <c r="AC323" s="45"/>
    </row>
    <row r="324" spans="27:29" ht="24" customHeight="1">
      <c r="AA324" s="44"/>
      <c r="AB324" s="44"/>
      <c r="AC324" s="45"/>
    </row>
    <row r="325" spans="27:29" ht="24" customHeight="1">
      <c r="AA325" s="44"/>
      <c r="AB325" s="44"/>
      <c r="AC325" s="45"/>
    </row>
    <row r="326" spans="27:29" ht="24" customHeight="1">
      <c r="AA326" s="44"/>
      <c r="AB326" s="44"/>
      <c r="AC326" s="45"/>
    </row>
    <row r="327" spans="27:29" ht="24" customHeight="1">
      <c r="AA327" s="44"/>
      <c r="AB327" s="44"/>
      <c r="AC327" s="45"/>
    </row>
    <row r="328" spans="27:29" ht="24" customHeight="1">
      <c r="AA328" s="44"/>
      <c r="AB328" s="44"/>
      <c r="AC328" s="45"/>
    </row>
    <row r="329" spans="27:29" ht="24" customHeight="1">
      <c r="AA329" s="44"/>
      <c r="AB329" s="44"/>
      <c r="AC329" s="45"/>
    </row>
    <row r="330" spans="27:29" ht="24" customHeight="1">
      <c r="AA330" s="44"/>
      <c r="AB330" s="44"/>
      <c r="AC330" s="45"/>
    </row>
    <row r="331" spans="27:29" ht="24" customHeight="1">
      <c r="AA331" s="44"/>
      <c r="AB331" s="44"/>
      <c r="AC331" s="45"/>
    </row>
    <row r="332" spans="27:29" ht="24" customHeight="1">
      <c r="AA332" s="44"/>
      <c r="AB332" s="44"/>
      <c r="AC332" s="45"/>
    </row>
    <row r="333" spans="27:29" ht="24" customHeight="1">
      <c r="AA333" s="44"/>
      <c r="AB333" s="44"/>
      <c r="AC333" s="45"/>
    </row>
    <row r="334" spans="27:29" ht="24" customHeight="1">
      <c r="AA334" s="44"/>
      <c r="AB334" s="44"/>
      <c r="AC334" s="45"/>
    </row>
    <row r="335" spans="27:29" ht="24" customHeight="1">
      <c r="AA335" s="44"/>
      <c r="AB335" s="44"/>
      <c r="AC335" s="45"/>
    </row>
    <row r="336" spans="27:29" ht="24" customHeight="1">
      <c r="AA336" s="44"/>
      <c r="AB336" s="44"/>
      <c r="AC336" s="45"/>
    </row>
    <row r="337" spans="27:29" ht="24" customHeight="1">
      <c r="AA337" s="44"/>
      <c r="AB337" s="44"/>
      <c r="AC337" s="45"/>
    </row>
    <row r="338" spans="27:29" ht="24" customHeight="1">
      <c r="AA338" s="44"/>
      <c r="AB338" s="44"/>
      <c r="AC338" s="45"/>
    </row>
    <row r="339" spans="27:29" ht="24" customHeight="1">
      <c r="AA339" s="44"/>
      <c r="AB339" s="44"/>
      <c r="AC339" s="45"/>
    </row>
    <row r="340" spans="27:29" ht="24" customHeight="1">
      <c r="AA340" s="44"/>
      <c r="AB340" s="44"/>
      <c r="AC340" s="45"/>
    </row>
    <row r="341" spans="27:29" ht="24" customHeight="1">
      <c r="AA341" s="44"/>
      <c r="AB341" s="44"/>
      <c r="AC341" s="45"/>
    </row>
    <row r="342" spans="27:29" ht="24" customHeight="1">
      <c r="AA342" s="44"/>
      <c r="AB342" s="44"/>
      <c r="AC342" s="45"/>
    </row>
    <row r="343" spans="27:29" ht="24" customHeight="1">
      <c r="AA343" s="44"/>
      <c r="AB343" s="44"/>
      <c r="AC343" s="45"/>
    </row>
    <row r="344" spans="27:29" ht="24" customHeight="1">
      <c r="AA344" s="44"/>
      <c r="AB344" s="44"/>
      <c r="AC344" s="45"/>
    </row>
    <row r="345" spans="27:29" ht="24" customHeight="1">
      <c r="AA345" s="44"/>
      <c r="AB345" s="44"/>
      <c r="AC345" s="45"/>
    </row>
    <row r="346" spans="27:29" ht="24" customHeight="1">
      <c r="AA346" s="44"/>
      <c r="AB346" s="44"/>
      <c r="AC346" s="45"/>
    </row>
    <row r="347" spans="27:29" ht="24" customHeight="1">
      <c r="AA347" s="44"/>
      <c r="AB347" s="44"/>
      <c r="AC347" s="45"/>
    </row>
    <row r="348" spans="27:29" ht="24" customHeight="1">
      <c r="AA348" s="44"/>
      <c r="AB348" s="44"/>
      <c r="AC348" s="45"/>
    </row>
    <row r="349" spans="27:29" ht="24" customHeight="1">
      <c r="AA349" s="44"/>
      <c r="AB349" s="44"/>
      <c r="AC349" s="45"/>
    </row>
    <row r="350" spans="27:29" ht="24" customHeight="1">
      <c r="AA350" s="44"/>
      <c r="AB350" s="44"/>
      <c r="AC350" s="45"/>
    </row>
    <row r="351" spans="27:29" ht="24" customHeight="1">
      <c r="AA351" s="44"/>
      <c r="AB351" s="44"/>
      <c r="AC351" s="45"/>
    </row>
    <row r="352" spans="27:29" ht="24" customHeight="1">
      <c r="AA352" s="44"/>
      <c r="AB352" s="44"/>
      <c r="AC352" s="45"/>
    </row>
    <row r="353" spans="27:29" ht="24" customHeight="1">
      <c r="AA353" s="44"/>
      <c r="AB353" s="44"/>
      <c r="AC353" s="45"/>
    </row>
    <row r="354" spans="27:29" ht="24" customHeight="1">
      <c r="AA354" s="44"/>
      <c r="AB354" s="44"/>
      <c r="AC354" s="45"/>
    </row>
    <row r="355" spans="27:29" ht="24" customHeight="1">
      <c r="AA355" s="44"/>
      <c r="AB355" s="44"/>
      <c r="AC355" s="45"/>
    </row>
    <row r="356" spans="27:29" ht="24" customHeight="1">
      <c r="AA356" s="44"/>
      <c r="AB356" s="44"/>
      <c r="AC356" s="45"/>
    </row>
    <row r="357" spans="27:29" ht="24" customHeight="1">
      <c r="AA357" s="44"/>
      <c r="AB357" s="44"/>
      <c r="AC357" s="45"/>
    </row>
    <row r="358" spans="27:29" ht="24" customHeight="1">
      <c r="AA358" s="44"/>
      <c r="AB358" s="44"/>
      <c r="AC358" s="45"/>
    </row>
    <row r="359" spans="27:29" ht="24" customHeight="1">
      <c r="AA359" s="44"/>
      <c r="AB359" s="44"/>
      <c r="AC359" s="45"/>
    </row>
    <row r="360" spans="27:29" ht="24" customHeight="1">
      <c r="AA360" s="44"/>
      <c r="AB360" s="44"/>
      <c r="AC360" s="45"/>
    </row>
    <row r="361" spans="27:29" ht="24" customHeight="1">
      <c r="AA361" s="44"/>
      <c r="AB361" s="44"/>
      <c r="AC361" s="45"/>
    </row>
    <row r="362" spans="27:29" ht="24" customHeight="1">
      <c r="AA362" s="44"/>
      <c r="AB362" s="44"/>
      <c r="AC362" s="45"/>
    </row>
    <row r="363" spans="27:29" ht="24" customHeight="1">
      <c r="AA363" s="44"/>
      <c r="AB363" s="44"/>
      <c r="AC363" s="45"/>
    </row>
    <row r="364" spans="27:29" ht="24" customHeight="1">
      <c r="AA364" s="44"/>
      <c r="AB364" s="44"/>
      <c r="AC364" s="45"/>
    </row>
    <row r="365" spans="27:29" ht="24" customHeight="1">
      <c r="AA365" s="44"/>
      <c r="AB365" s="44"/>
      <c r="AC365" s="45"/>
    </row>
    <row r="366" spans="27:29" ht="24" customHeight="1">
      <c r="AA366" s="44"/>
      <c r="AB366" s="44"/>
      <c r="AC366" s="45"/>
    </row>
    <row r="367" spans="27:29" ht="24" customHeight="1">
      <c r="AA367" s="44"/>
      <c r="AB367" s="44"/>
      <c r="AC367" s="45"/>
    </row>
    <row r="368" spans="27:29" ht="24" customHeight="1">
      <c r="AA368" s="44"/>
      <c r="AB368" s="44"/>
      <c r="AC368" s="45"/>
    </row>
    <row r="369" spans="27:29" ht="24" customHeight="1">
      <c r="AA369" s="44"/>
      <c r="AB369" s="44"/>
      <c r="AC369" s="45"/>
    </row>
    <row r="370" spans="27:29" ht="24" customHeight="1">
      <c r="AA370" s="44"/>
      <c r="AB370" s="44"/>
      <c r="AC370" s="45"/>
    </row>
    <row r="371" spans="27:29" ht="24" customHeight="1">
      <c r="AA371" s="44"/>
      <c r="AB371" s="44"/>
      <c r="AC371" s="45"/>
    </row>
    <row r="372" spans="27:29" ht="24" customHeight="1">
      <c r="AA372" s="44"/>
      <c r="AB372" s="44"/>
      <c r="AC372" s="45"/>
    </row>
    <row r="373" spans="27:29" ht="24" customHeight="1">
      <c r="AA373" s="44"/>
      <c r="AB373" s="44"/>
      <c r="AC373" s="45"/>
    </row>
    <row r="374" spans="27:29" ht="24" customHeight="1">
      <c r="AA374" s="44"/>
      <c r="AB374" s="44"/>
      <c r="AC374" s="45"/>
    </row>
    <row r="375" spans="27:29" ht="24" customHeight="1">
      <c r="AA375" s="44"/>
      <c r="AB375" s="44"/>
      <c r="AC375" s="45"/>
    </row>
    <row r="376" spans="27:29" ht="24" customHeight="1">
      <c r="AA376" s="44"/>
      <c r="AB376" s="44"/>
      <c r="AC376" s="45"/>
    </row>
    <row r="377" spans="27:29" ht="24" customHeight="1">
      <c r="AA377" s="44"/>
      <c r="AB377" s="44"/>
      <c r="AC377" s="45"/>
    </row>
    <row r="378" spans="27:29" ht="24" customHeight="1">
      <c r="AA378" s="44"/>
      <c r="AB378" s="44"/>
      <c r="AC378" s="45"/>
    </row>
    <row r="379" spans="27:29" ht="24" customHeight="1">
      <c r="AA379" s="44"/>
      <c r="AB379" s="44"/>
      <c r="AC379" s="45"/>
    </row>
    <row r="380" spans="27:29" ht="24" customHeight="1">
      <c r="AA380" s="44"/>
      <c r="AB380" s="44"/>
      <c r="AC380" s="45"/>
    </row>
    <row r="381" spans="27:29" ht="24" customHeight="1">
      <c r="AA381" s="44"/>
      <c r="AB381" s="44"/>
      <c r="AC381" s="45"/>
    </row>
    <row r="382" spans="27:29" ht="24" customHeight="1">
      <c r="AA382" s="44"/>
      <c r="AB382" s="44"/>
      <c r="AC382" s="45"/>
    </row>
    <row r="383" spans="27:29" ht="24" customHeight="1">
      <c r="AA383" s="44"/>
      <c r="AB383" s="44"/>
      <c r="AC383" s="45"/>
    </row>
    <row r="384" spans="27:29" ht="24" customHeight="1">
      <c r="AA384" s="44"/>
      <c r="AB384" s="44"/>
      <c r="AC384" s="45"/>
    </row>
    <row r="385" spans="27:29" ht="24" customHeight="1">
      <c r="AA385" s="44"/>
      <c r="AB385" s="44"/>
      <c r="AC385" s="45"/>
    </row>
    <row r="386" spans="27:29" ht="24" customHeight="1">
      <c r="AA386" s="44"/>
      <c r="AB386" s="44"/>
      <c r="AC386" s="45"/>
    </row>
    <row r="387" spans="27:29" ht="24" customHeight="1">
      <c r="AA387" s="44"/>
      <c r="AB387" s="44"/>
      <c r="AC387" s="45"/>
    </row>
    <row r="388" spans="27:29" ht="24" customHeight="1">
      <c r="AA388" s="44"/>
      <c r="AB388" s="44"/>
      <c r="AC388" s="45"/>
    </row>
    <row r="389" spans="27:29" ht="24" customHeight="1">
      <c r="AA389" s="44"/>
      <c r="AB389" s="44"/>
      <c r="AC389" s="45"/>
    </row>
    <row r="390" spans="27:29" ht="24" customHeight="1">
      <c r="AA390" s="44"/>
      <c r="AB390" s="44"/>
      <c r="AC390" s="45"/>
    </row>
    <row r="391" spans="27:29" ht="24" customHeight="1">
      <c r="AA391" s="44"/>
      <c r="AB391" s="44"/>
      <c r="AC391" s="45"/>
    </row>
    <row r="392" spans="27:29" ht="24" customHeight="1">
      <c r="AA392" s="44"/>
      <c r="AB392" s="44"/>
      <c r="AC392" s="45"/>
    </row>
    <row r="393" spans="27:29" ht="24" customHeight="1">
      <c r="AA393" s="44"/>
      <c r="AB393" s="44"/>
      <c r="AC393" s="45"/>
    </row>
    <row r="394" spans="27:29" ht="24" customHeight="1">
      <c r="AA394" s="44"/>
      <c r="AB394" s="44"/>
      <c r="AC394" s="45"/>
    </row>
    <row r="395" spans="27:29" ht="24" customHeight="1">
      <c r="AA395" s="44"/>
      <c r="AB395" s="44"/>
      <c r="AC395" s="45"/>
    </row>
    <row r="396" spans="27:29" ht="24" customHeight="1">
      <c r="AA396" s="44"/>
      <c r="AB396" s="44"/>
      <c r="AC396" s="45"/>
    </row>
    <row r="397" spans="27:29" ht="24" customHeight="1">
      <c r="AA397" s="44"/>
      <c r="AB397" s="44"/>
      <c r="AC397" s="45"/>
    </row>
    <row r="398" spans="27:29" ht="24" customHeight="1">
      <c r="AA398" s="44"/>
      <c r="AB398" s="44"/>
      <c r="AC398" s="45"/>
    </row>
    <row r="399" spans="27:29" ht="24" customHeight="1">
      <c r="AA399" s="44"/>
      <c r="AB399" s="44"/>
      <c r="AC399" s="45"/>
    </row>
    <row r="400" spans="27:29" ht="24" customHeight="1">
      <c r="AA400" s="44"/>
      <c r="AB400" s="44"/>
      <c r="AC400" s="45"/>
    </row>
    <row r="401" spans="27:29" ht="24" customHeight="1">
      <c r="AA401" s="44"/>
      <c r="AB401" s="44"/>
      <c r="AC401" s="45"/>
    </row>
    <row r="402" spans="27:29" ht="24" customHeight="1">
      <c r="AA402" s="44"/>
      <c r="AB402" s="44"/>
      <c r="AC402" s="45"/>
    </row>
    <row r="403" spans="27:29" ht="24" customHeight="1">
      <c r="AA403" s="44"/>
      <c r="AB403" s="44"/>
      <c r="AC403" s="45"/>
    </row>
    <row r="404" spans="27:29" ht="24" customHeight="1">
      <c r="AA404" s="44"/>
      <c r="AB404" s="44"/>
      <c r="AC404" s="45"/>
    </row>
    <row r="405" spans="27:29" ht="24" customHeight="1">
      <c r="AA405" s="44"/>
      <c r="AB405" s="44"/>
      <c r="AC405" s="45"/>
    </row>
    <row r="406" spans="27:29" ht="24" customHeight="1">
      <c r="AA406" s="44"/>
      <c r="AB406" s="44"/>
      <c r="AC406" s="45"/>
    </row>
    <row r="407" spans="27:29" ht="24" customHeight="1">
      <c r="AA407" s="44"/>
      <c r="AB407" s="44"/>
      <c r="AC407" s="45"/>
    </row>
    <row r="408" spans="27:29" ht="24" customHeight="1">
      <c r="AA408" s="44"/>
      <c r="AB408" s="44"/>
      <c r="AC408" s="45"/>
    </row>
    <row r="409" spans="27:29" ht="24" customHeight="1">
      <c r="AA409" s="44"/>
      <c r="AB409" s="44"/>
      <c r="AC409" s="45"/>
    </row>
    <row r="410" spans="27:29" ht="24" customHeight="1">
      <c r="AA410" s="44"/>
      <c r="AB410" s="44"/>
      <c r="AC410" s="45"/>
    </row>
    <row r="411" spans="27:29" ht="24" customHeight="1">
      <c r="AA411" s="44"/>
      <c r="AB411" s="44"/>
      <c r="AC411" s="45"/>
    </row>
    <row r="412" spans="27:29" ht="24" customHeight="1">
      <c r="AA412" s="44"/>
      <c r="AB412" s="44"/>
      <c r="AC412" s="45"/>
    </row>
    <row r="413" spans="27:29" ht="24" customHeight="1">
      <c r="AA413" s="44"/>
      <c r="AB413" s="44"/>
      <c r="AC413" s="45"/>
    </row>
    <row r="414" spans="27:29" ht="24" customHeight="1">
      <c r="AA414" s="44"/>
      <c r="AB414" s="44"/>
      <c r="AC414" s="45"/>
    </row>
    <row r="415" spans="27:29" ht="24" customHeight="1">
      <c r="AA415" s="44"/>
      <c r="AB415" s="44"/>
      <c r="AC415" s="45"/>
    </row>
    <row r="416" spans="27:29" ht="24" customHeight="1">
      <c r="AA416" s="44"/>
      <c r="AB416" s="44"/>
      <c r="AC416" s="45"/>
    </row>
    <row r="417" spans="27:29" ht="24" customHeight="1">
      <c r="AA417" s="44"/>
      <c r="AB417" s="44"/>
      <c r="AC417" s="45"/>
    </row>
    <row r="418" spans="27:29" ht="24" customHeight="1">
      <c r="AA418" s="44"/>
      <c r="AB418" s="44"/>
      <c r="AC418" s="45"/>
    </row>
    <row r="419" spans="27:29" ht="24" customHeight="1">
      <c r="AA419" s="44"/>
      <c r="AB419" s="44"/>
      <c r="AC419" s="45"/>
    </row>
    <row r="420" spans="27:29" ht="24" customHeight="1">
      <c r="AA420" s="44"/>
      <c r="AB420" s="44"/>
      <c r="AC420" s="45"/>
    </row>
    <row r="421" spans="27:29" ht="24" customHeight="1">
      <c r="AA421" s="44"/>
      <c r="AB421" s="44"/>
      <c r="AC421" s="45"/>
    </row>
    <row r="422" spans="27:29" ht="24" customHeight="1">
      <c r="AA422" s="44"/>
      <c r="AB422" s="44"/>
      <c r="AC422" s="45"/>
    </row>
    <row r="423" spans="27:29" ht="24" customHeight="1">
      <c r="AA423" s="44"/>
      <c r="AB423" s="44"/>
      <c r="AC423" s="45"/>
    </row>
    <row r="424" spans="27:29" ht="24" customHeight="1">
      <c r="AA424" s="44"/>
      <c r="AB424" s="44"/>
      <c r="AC424" s="45"/>
    </row>
    <row r="425" spans="27:29" ht="24" customHeight="1">
      <c r="AA425" s="44"/>
      <c r="AB425" s="44"/>
      <c r="AC425" s="45"/>
    </row>
    <row r="426" spans="27:29" ht="24" customHeight="1">
      <c r="AA426" s="44"/>
      <c r="AB426" s="44"/>
      <c r="AC426" s="45"/>
    </row>
    <row r="427" spans="27:29" ht="24" customHeight="1">
      <c r="AA427" s="44"/>
      <c r="AB427" s="44"/>
      <c r="AC427" s="45"/>
    </row>
    <row r="428" spans="27:29" ht="24" customHeight="1">
      <c r="AA428" s="44"/>
      <c r="AB428" s="44"/>
      <c r="AC428" s="45"/>
    </row>
    <row r="429" spans="27:29" ht="24" customHeight="1">
      <c r="AA429" s="44"/>
      <c r="AB429" s="44"/>
      <c r="AC429" s="45"/>
    </row>
    <row r="430" spans="27:29" ht="24" customHeight="1">
      <c r="AA430" s="44"/>
      <c r="AB430" s="44"/>
      <c r="AC430" s="45"/>
    </row>
    <row r="431" spans="27:29" ht="24" customHeight="1">
      <c r="AA431" s="44"/>
      <c r="AB431" s="44"/>
      <c r="AC431" s="45"/>
    </row>
    <row r="432" spans="27:29" ht="24" customHeight="1">
      <c r="AA432" s="44"/>
      <c r="AB432" s="44"/>
      <c r="AC432" s="45"/>
    </row>
    <row r="433" spans="27:29" ht="24" customHeight="1">
      <c r="AA433" s="44"/>
      <c r="AB433" s="44"/>
      <c r="AC433" s="45"/>
    </row>
    <row r="434" spans="27:29" ht="24" customHeight="1">
      <c r="AA434" s="44"/>
      <c r="AB434" s="44"/>
      <c r="AC434" s="45"/>
    </row>
    <row r="435" spans="27:29" ht="24" customHeight="1">
      <c r="AA435" s="44"/>
      <c r="AB435" s="44"/>
      <c r="AC435" s="45"/>
    </row>
    <row r="436" spans="27:29" ht="24" customHeight="1">
      <c r="AA436" s="44"/>
      <c r="AB436" s="44"/>
      <c r="AC436" s="45"/>
    </row>
    <row r="437" spans="27:29" ht="24" customHeight="1">
      <c r="AA437" s="44"/>
      <c r="AB437" s="44"/>
      <c r="AC437" s="45"/>
    </row>
    <row r="438" spans="27:29" ht="24" customHeight="1">
      <c r="AA438" s="44"/>
      <c r="AB438" s="44"/>
      <c r="AC438" s="45"/>
    </row>
    <row r="439" spans="27:29" ht="24" customHeight="1">
      <c r="AA439" s="44"/>
      <c r="AB439" s="44"/>
      <c r="AC439" s="45"/>
    </row>
    <row r="440" spans="27:29" ht="24" customHeight="1">
      <c r="AA440" s="44"/>
      <c r="AB440" s="44"/>
      <c r="AC440" s="45"/>
    </row>
    <row r="441" spans="27:29" ht="24" customHeight="1">
      <c r="AA441" s="44"/>
      <c r="AB441" s="44"/>
      <c r="AC441" s="45"/>
    </row>
    <row r="442" spans="27:29" ht="24" customHeight="1">
      <c r="AA442" s="44"/>
      <c r="AB442" s="44"/>
      <c r="AC442" s="45"/>
    </row>
    <row r="443" spans="27:29" ht="24" customHeight="1">
      <c r="AA443" s="44"/>
      <c r="AB443" s="44"/>
      <c r="AC443" s="45"/>
    </row>
    <row r="444" spans="27:29" ht="24" customHeight="1">
      <c r="AA444" s="44"/>
      <c r="AB444" s="44"/>
      <c r="AC444" s="45"/>
    </row>
    <row r="445" spans="27:29" ht="24" customHeight="1">
      <c r="AA445" s="44"/>
      <c r="AB445" s="44"/>
      <c r="AC445" s="45"/>
    </row>
    <row r="446" spans="27:29" ht="24" customHeight="1">
      <c r="AA446" s="44"/>
      <c r="AB446" s="44"/>
      <c r="AC446" s="45"/>
    </row>
    <row r="447" spans="27:29" ht="24" customHeight="1">
      <c r="AA447" s="44"/>
      <c r="AB447" s="44"/>
      <c r="AC447" s="45"/>
    </row>
    <row r="448" spans="27:29" ht="24" customHeight="1">
      <c r="AA448" s="44"/>
      <c r="AB448" s="44"/>
      <c r="AC448" s="45"/>
    </row>
    <row r="449" spans="27:29" ht="24" customHeight="1">
      <c r="AA449" s="44"/>
      <c r="AB449" s="44"/>
      <c r="AC449" s="45"/>
    </row>
    <row r="450" spans="27:29" ht="24" customHeight="1">
      <c r="AA450" s="44"/>
      <c r="AB450" s="44"/>
      <c r="AC450" s="45"/>
    </row>
    <row r="451" spans="27:29" ht="24" customHeight="1">
      <c r="AA451" s="44"/>
      <c r="AB451" s="44"/>
      <c r="AC451" s="45"/>
    </row>
    <row r="452" spans="27:29" ht="24" customHeight="1">
      <c r="AA452" s="44"/>
      <c r="AB452" s="44"/>
      <c r="AC452" s="45"/>
    </row>
    <row r="453" spans="27:29" ht="24" customHeight="1">
      <c r="AA453" s="44"/>
      <c r="AB453" s="44"/>
      <c r="AC453" s="45"/>
    </row>
    <row r="454" spans="27:29" ht="24" customHeight="1">
      <c r="AA454" s="44"/>
      <c r="AB454" s="44"/>
      <c r="AC454" s="45"/>
    </row>
    <row r="455" spans="27:29" ht="24" customHeight="1">
      <c r="AA455" s="44"/>
      <c r="AB455" s="44"/>
      <c r="AC455" s="45"/>
    </row>
    <row r="456" spans="27:29" ht="24" customHeight="1">
      <c r="AA456" s="44"/>
      <c r="AB456" s="44"/>
      <c r="AC456" s="45"/>
    </row>
    <row r="457" spans="27:29" ht="24" customHeight="1">
      <c r="AA457" s="44"/>
      <c r="AB457" s="44"/>
      <c r="AC457" s="45"/>
    </row>
    <row r="458" spans="27:29" ht="24" customHeight="1">
      <c r="AA458" s="44"/>
      <c r="AB458" s="44"/>
      <c r="AC458" s="45"/>
    </row>
    <row r="459" spans="27:29" ht="24" customHeight="1">
      <c r="AA459" s="44"/>
      <c r="AB459" s="44"/>
      <c r="AC459" s="45"/>
    </row>
    <row r="460" spans="27:29" ht="24" customHeight="1">
      <c r="AA460" s="44"/>
      <c r="AB460" s="44"/>
      <c r="AC460" s="45"/>
    </row>
    <row r="461" spans="27:29" ht="24" customHeight="1">
      <c r="AA461" s="44"/>
      <c r="AB461" s="44"/>
      <c r="AC461" s="45"/>
    </row>
    <row r="462" spans="27:29" ht="24" customHeight="1">
      <c r="AA462" s="44"/>
      <c r="AB462" s="44"/>
      <c r="AC462" s="45"/>
    </row>
    <row r="463" spans="27:29" ht="24" customHeight="1">
      <c r="AA463" s="44"/>
      <c r="AB463" s="44"/>
      <c r="AC463" s="45"/>
    </row>
    <row r="464" spans="27:29" ht="24" customHeight="1">
      <c r="AA464" s="44"/>
      <c r="AB464" s="44"/>
      <c r="AC464" s="45"/>
    </row>
    <row r="465" spans="27:29" ht="24" customHeight="1">
      <c r="AA465" s="44"/>
      <c r="AB465" s="44"/>
      <c r="AC465" s="45"/>
    </row>
    <row r="466" spans="27:29" ht="24" customHeight="1">
      <c r="AA466" s="44"/>
      <c r="AB466" s="44"/>
      <c r="AC466" s="45"/>
    </row>
    <row r="467" spans="27:29" ht="24" customHeight="1">
      <c r="AA467" s="44"/>
      <c r="AB467" s="44"/>
      <c r="AC467" s="45"/>
    </row>
    <row r="468" spans="27:29" ht="24" customHeight="1">
      <c r="AA468" s="44"/>
      <c r="AB468" s="44"/>
      <c r="AC468" s="45"/>
    </row>
    <row r="469" spans="27:29" ht="24" customHeight="1">
      <c r="AA469" s="44"/>
      <c r="AB469" s="44"/>
      <c r="AC469" s="45"/>
    </row>
    <row r="470" spans="27:29" ht="24" customHeight="1">
      <c r="AA470" s="44"/>
      <c r="AB470" s="44"/>
      <c r="AC470" s="45"/>
    </row>
    <row r="471" spans="27:29" ht="24" customHeight="1">
      <c r="AA471" s="44"/>
      <c r="AB471" s="44"/>
      <c r="AC471" s="45"/>
    </row>
    <row r="472" spans="27:29" ht="24" customHeight="1">
      <c r="AA472" s="44"/>
      <c r="AB472" s="44"/>
      <c r="AC472" s="45"/>
    </row>
    <row r="473" spans="27:29" ht="24" customHeight="1">
      <c r="AA473" s="44"/>
      <c r="AB473" s="44"/>
      <c r="AC473" s="45"/>
    </row>
    <row r="474" spans="27:29" ht="24" customHeight="1">
      <c r="AA474" s="44"/>
      <c r="AB474" s="44"/>
      <c r="AC474" s="45"/>
    </row>
    <row r="475" spans="27:29" ht="24" customHeight="1">
      <c r="AA475" s="44"/>
      <c r="AB475" s="44"/>
      <c r="AC475" s="45"/>
    </row>
    <row r="476" spans="27:29" ht="24" customHeight="1">
      <c r="AA476" s="44"/>
      <c r="AB476" s="44"/>
      <c r="AC476" s="45"/>
    </row>
    <row r="477" spans="27:29" ht="24" customHeight="1">
      <c r="AA477" s="44"/>
      <c r="AB477" s="44"/>
      <c r="AC477" s="45"/>
    </row>
    <row r="478" spans="27:29" ht="24" customHeight="1">
      <c r="AA478" s="44"/>
      <c r="AB478" s="44"/>
      <c r="AC478" s="45"/>
    </row>
    <row r="479" spans="27:29" ht="24" customHeight="1">
      <c r="AA479" s="44"/>
      <c r="AB479" s="44"/>
      <c r="AC479" s="45"/>
    </row>
    <row r="480" spans="27:29" ht="24" customHeight="1">
      <c r="AA480" s="44"/>
      <c r="AB480" s="44"/>
      <c r="AC480" s="45"/>
    </row>
    <row r="481" spans="27:29" ht="24" customHeight="1">
      <c r="AA481" s="44"/>
      <c r="AB481" s="44"/>
      <c r="AC481" s="45"/>
    </row>
    <row r="482" spans="27:29" ht="24" customHeight="1">
      <c r="AA482" s="44"/>
      <c r="AB482" s="44"/>
      <c r="AC482" s="45"/>
    </row>
    <row r="483" spans="27:29" ht="24" customHeight="1">
      <c r="AA483" s="44"/>
      <c r="AB483" s="44"/>
      <c r="AC483" s="45"/>
    </row>
    <row r="484" spans="27:29" ht="24" customHeight="1">
      <c r="AA484" s="44"/>
      <c r="AB484" s="44"/>
      <c r="AC484" s="45"/>
    </row>
    <row r="485" spans="27:29" ht="24" customHeight="1">
      <c r="AA485" s="44"/>
      <c r="AB485" s="44"/>
      <c r="AC485" s="45"/>
    </row>
    <row r="486" spans="27:29" ht="24" customHeight="1">
      <c r="AA486" s="44"/>
      <c r="AB486" s="44"/>
      <c r="AC486" s="45"/>
    </row>
    <row r="487" spans="27:29" ht="24" customHeight="1">
      <c r="AA487" s="44"/>
      <c r="AB487" s="44"/>
      <c r="AC487" s="45"/>
    </row>
    <row r="488" spans="27:29" ht="24" customHeight="1">
      <c r="AA488" s="44"/>
      <c r="AB488" s="44"/>
      <c r="AC488" s="45"/>
    </row>
    <row r="489" spans="27:29" ht="24" customHeight="1">
      <c r="AA489" s="44"/>
      <c r="AB489" s="44"/>
      <c r="AC489" s="45"/>
    </row>
    <row r="490" spans="27:29" ht="24" customHeight="1">
      <c r="AA490" s="44"/>
      <c r="AB490" s="44"/>
      <c r="AC490" s="45"/>
    </row>
    <row r="491" spans="27:29" ht="24" customHeight="1">
      <c r="AA491" s="44"/>
      <c r="AB491" s="44"/>
      <c r="AC491" s="45"/>
    </row>
    <row r="492" spans="27:29" ht="24" customHeight="1">
      <c r="AA492" s="44"/>
      <c r="AB492" s="44"/>
      <c r="AC492" s="45"/>
    </row>
    <row r="493" spans="27:29" ht="24" customHeight="1">
      <c r="AA493" s="44"/>
      <c r="AB493" s="44"/>
      <c r="AC493" s="45"/>
    </row>
    <row r="494" spans="27:29" ht="24" customHeight="1">
      <c r="AA494" s="44"/>
      <c r="AB494" s="44"/>
      <c r="AC494" s="45"/>
    </row>
    <row r="495" spans="27:29" ht="24" customHeight="1">
      <c r="AA495" s="44"/>
      <c r="AB495" s="44"/>
      <c r="AC495" s="45"/>
    </row>
    <row r="496" spans="27:29" ht="24" customHeight="1">
      <c r="AA496" s="44"/>
      <c r="AB496" s="44"/>
      <c r="AC496" s="45"/>
    </row>
    <row r="497" spans="27:29" ht="24" customHeight="1">
      <c r="AA497" s="44"/>
      <c r="AB497" s="44"/>
      <c r="AC497" s="45"/>
    </row>
    <row r="498" spans="27:29" ht="24" customHeight="1">
      <c r="AA498" s="44"/>
      <c r="AB498" s="44"/>
      <c r="AC498" s="45"/>
    </row>
    <row r="499" spans="27:29" ht="24" customHeight="1">
      <c r="AA499" s="44"/>
      <c r="AB499" s="44"/>
      <c r="AC499" s="45"/>
    </row>
    <row r="500" spans="27:29" ht="24" customHeight="1">
      <c r="AA500" s="44"/>
      <c r="AB500" s="44"/>
      <c r="AC500" s="45"/>
    </row>
    <row r="501" spans="27:29" ht="24" customHeight="1">
      <c r="AA501" s="44"/>
      <c r="AB501" s="44"/>
      <c r="AC501" s="45"/>
    </row>
    <row r="502" spans="27:29" ht="24" customHeight="1">
      <c r="AA502" s="44"/>
      <c r="AB502" s="44"/>
      <c r="AC502" s="45"/>
    </row>
    <row r="503" spans="27:29" ht="24" customHeight="1">
      <c r="AA503" s="44"/>
      <c r="AB503" s="44"/>
      <c r="AC503" s="45"/>
    </row>
    <row r="504" spans="27:29" ht="24" customHeight="1">
      <c r="AA504" s="44"/>
      <c r="AB504" s="44"/>
      <c r="AC504" s="45"/>
    </row>
    <row r="505" spans="27:29" ht="24" customHeight="1">
      <c r="AA505" s="44"/>
      <c r="AB505" s="44"/>
      <c r="AC505" s="45"/>
    </row>
    <row r="506" spans="27:29" ht="24" customHeight="1">
      <c r="AA506" s="44"/>
      <c r="AB506" s="44"/>
      <c r="AC506" s="45"/>
    </row>
    <row r="507" spans="27:29" ht="24" customHeight="1">
      <c r="AA507" s="44"/>
      <c r="AB507" s="44"/>
      <c r="AC507" s="45"/>
    </row>
    <row r="508" spans="27:29" ht="24" customHeight="1">
      <c r="AA508" s="44"/>
      <c r="AB508" s="44"/>
      <c r="AC508" s="45"/>
    </row>
    <row r="509" spans="27:29" ht="24" customHeight="1">
      <c r="AA509" s="44"/>
      <c r="AB509" s="44"/>
      <c r="AC509" s="45"/>
    </row>
    <row r="510" spans="27:29" ht="24" customHeight="1">
      <c r="AA510" s="44"/>
      <c r="AB510" s="44"/>
      <c r="AC510" s="45"/>
    </row>
    <row r="511" spans="27:29" ht="24" customHeight="1">
      <c r="AA511" s="44"/>
      <c r="AB511" s="44"/>
      <c r="AC511" s="45"/>
    </row>
    <row r="512" spans="27:29" ht="24" customHeight="1">
      <c r="AA512" s="44"/>
      <c r="AB512" s="44"/>
      <c r="AC512" s="45"/>
    </row>
    <row r="513" spans="27:29" ht="24" customHeight="1">
      <c r="AA513" s="44"/>
      <c r="AB513" s="44"/>
      <c r="AC513" s="45"/>
    </row>
    <row r="514" spans="27:29" ht="24" customHeight="1">
      <c r="AA514" s="44"/>
      <c r="AB514" s="44"/>
      <c r="AC514" s="45"/>
    </row>
    <row r="515" spans="27:29" ht="24" customHeight="1">
      <c r="AA515" s="44"/>
      <c r="AB515" s="44"/>
      <c r="AC515" s="45"/>
    </row>
    <row r="516" spans="27:29" ht="24" customHeight="1">
      <c r="AA516" s="44"/>
      <c r="AB516" s="44"/>
      <c r="AC516" s="45"/>
    </row>
    <row r="517" spans="27:29" ht="24" customHeight="1">
      <c r="AA517" s="44"/>
      <c r="AB517" s="44"/>
      <c r="AC517" s="45"/>
    </row>
    <row r="518" spans="27:29" ht="24" customHeight="1">
      <c r="AA518" s="44"/>
      <c r="AB518" s="44"/>
      <c r="AC518" s="45"/>
    </row>
    <row r="519" spans="27:29" ht="24" customHeight="1">
      <c r="AA519" s="44"/>
      <c r="AB519" s="44"/>
      <c r="AC519" s="45"/>
    </row>
    <row r="520" spans="27:29" ht="24" customHeight="1">
      <c r="AA520" s="44"/>
      <c r="AB520" s="44"/>
      <c r="AC520" s="45"/>
    </row>
    <row r="521" spans="27:29" ht="24" customHeight="1">
      <c r="AA521" s="44"/>
      <c r="AB521" s="44"/>
      <c r="AC521" s="45"/>
    </row>
    <row r="522" spans="27:29" ht="24" customHeight="1">
      <c r="AA522" s="44"/>
      <c r="AB522" s="44"/>
      <c r="AC522" s="45"/>
    </row>
    <row r="523" spans="27:29" ht="24" customHeight="1">
      <c r="AA523" s="44"/>
      <c r="AB523" s="44"/>
      <c r="AC523" s="45"/>
    </row>
    <row r="524" spans="27:29" ht="24" customHeight="1">
      <c r="AA524" s="44"/>
      <c r="AB524" s="44"/>
      <c r="AC524" s="45"/>
    </row>
    <row r="525" spans="27:29" ht="24" customHeight="1">
      <c r="AA525" s="44"/>
      <c r="AB525" s="44"/>
      <c r="AC525" s="45"/>
    </row>
    <row r="526" spans="27:29" ht="24" customHeight="1">
      <c r="AA526" s="44"/>
      <c r="AB526" s="44"/>
      <c r="AC526" s="45"/>
    </row>
    <row r="527" spans="27:29" ht="24" customHeight="1">
      <c r="AA527" s="44"/>
      <c r="AB527" s="44"/>
      <c r="AC527" s="45"/>
    </row>
    <row r="528" spans="27:29" ht="24" customHeight="1">
      <c r="AA528" s="44"/>
      <c r="AB528" s="44"/>
      <c r="AC528" s="45"/>
    </row>
    <row r="529" spans="27:29" ht="24" customHeight="1">
      <c r="AA529" s="44"/>
      <c r="AB529" s="44"/>
      <c r="AC529" s="45"/>
    </row>
    <row r="530" spans="27:29" ht="24" customHeight="1">
      <c r="AA530" s="44"/>
      <c r="AB530" s="44"/>
      <c r="AC530" s="45"/>
    </row>
    <row r="531" spans="27:29" ht="24" customHeight="1">
      <c r="AA531" s="44"/>
      <c r="AB531" s="44"/>
      <c r="AC531" s="45"/>
    </row>
    <row r="532" spans="27:29" ht="24" customHeight="1">
      <c r="AA532" s="44"/>
      <c r="AB532" s="44"/>
      <c r="AC532" s="45"/>
    </row>
    <row r="533" spans="27:29" ht="24" customHeight="1">
      <c r="AA533" s="44"/>
      <c r="AB533" s="44"/>
      <c r="AC533" s="45"/>
    </row>
    <row r="534" spans="27:29" ht="24" customHeight="1">
      <c r="AA534" s="44"/>
      <c r="AB534" s="44"/>
      <c r="AC534" s="45"/>
    </row>
    <row r="535" spans="27:29" ht="24" customHeight="1">
      <c r="AA535" s="44"/>
      <c r="AB535" s="44"/>
      <c r="AC535" s="45"/>
    </row>
    <row r="536" spans="27:29" ht="24" customHeight="1">
      <c r="AA536" s="44"/>
      <c r="AB536" s="44"/>
      <c r="AC536" s="45"/>
    </row>
    <row r="537" spans="27:29" ht="24" customHeight="1">
      <c r="AA537" s="44"/>
      <c r="AB537" s="44"/>
      <c r="AC537" s="45"/>
    </row>
    <row r="538" spans="27:29" ht="24" customHeight="1">
      <c r="AA538" s="44"/>
      <c r="AB538" s="44"/>
      <c r="AC538" s="45"/>
    </row>
    <row r="539" spans="27:29" ht="24" customHeight="1">
      <c r="AA539" s="44"/>
      <c r="AB539" s="44"/>
      <c r="AC539" s="45"/>
    </row>
    <row r="540" spans="27:29" ht="24" customHeight="1">
      <c r="AA540" s="44"/>
      <c r="AB540" s="44"/>
      <c r="AC540" s="45"/>
    </row>
    <row r="541" spans="27:29" ht="24" customHeight="1">
      <c r="AA541" s="44"/>
      <c r="AB541" s="44"/>
      <c r="AC541" s="45"/>
    </row>
    <row r="542" spans="27:29" ht="24" customHeight="1">
      <c r="AA542" s="44"/>
      <c r="AB542" s="44"/>
      <c r="AC542" s="45"/>
    </row>
    <row r="543" spans="27:29" ht="24" customHeight="1">
      <c r="AA543" s="44"/>
      <c r="AB543" s="44"/>
      <c r="AC543" s="45"/>
    </row>
    <row r="544" spans="27:29" ht="24" customHeight="1">
      <c r="AA544" s="44"/>
      <c r="AB544" s="44"/>
      <c r="AC544" s="45"/>
    </row>
    <row r="545" spans="27:29" ht="24" customHeight="1">
      <c r="AA545" s="44"/>
      <c r="AB545" s="44"/>
      <c r="AC545" s="45"/>
    </row>
    <row r="546" spans="27:29" ht="24" customHeight="1">
      <c r="AA546" s="44"/>
      <c r="AB546" s="44"/>
      <c r="AC546" s="45"/>
    </row>
    <row r="547" spans="27:29" ht="24" customHeight="1">
      <c r="AA547" s="44"/>
      <c r="AB547" s="44"/>
      <c r="AC547" s="45"/>
    </row>
    <row r="548" spans="27:29" ht="24" customHeight="1">
      <c r="AA548" s="44"/>
      <c r="AB548" s="44"/>
      <c r="AC548" s="45"/>
    </row>
    <row r="549" spans="27:29" ht="24" customHeight="1">
      <c r="AA549" s="44"/>
      <c r="AB549" s="44"/>
      <c r="AC549" s="45"/>
    </row>
    <row r="550" spans="27:29" ht="24" customHeight="1">
      <c r="AA550" s="44"/>
      <c r="AB550" s="44"/>
      <c r="AC550" s="45"/>
    </row>
    <row r="551" spans="27:29" ht="24" customHeight="1">
      <c r="AA551" s="44"/>
      <c r="AB551" s="44"/>
      <c r="AC551" s="45"/>
    </row>
    <row r="552" spans="27:29" ht="24" customHeight="1">
      <c r="AA552" s="44"/>
      <c r="AB552" s="44"/>
      <c r="AC552" s="45"/>
    </row>
    <row r="553" spans="27:29" ht="24" customHeight="1">
      <c r="AA553" s="44"/>
      <c r="AB553" s="44"/>
      <c r="AC553" s="45"/>
    </row>
    <row r="554" spans="27:29" ht="24" customHeight="1">
      <c r="AA554" s="44"/>
      <c r="AB554" s="44"/>
      <c r="AC554" s="45"/>
    </row>
    <row r="555" spans="27:29" ht="24" customHeight="1">
      <c r="AA555" s="44"/>
      <c r="AB555" s="44"/>
      <c r="AC555" s="45"/>
    </row>
    <row r="556" spans="27:29" ht="24" customHeight="1">
      <c r="AA556" s="44"/>
      <c r="AB556" s="44"/>
      <c r="AC556" s="45"/>
    </row>
    <row r="557" spans="27:29" ht="24" customHeight="1">
      <c r="AA557" s="44"/>
      <c r="AB557" s="44"/>
      <c r="AC557" s="45"/>
    </row>
    <row r="558" spans="27:29" ht="24" customHeight="1">
      <c r="AA558" s="44"/>
      <c r="AB558" s="44"/>
      <c r="AC558" s="45"/>
    </row>
    <row r="559" spans="27:29" ht="24" customHeight="1">
      <c r="AA559" s="44"/>
      <c r="AB559" s="44"/>
      <c r="AC559" s="45"/>
    </row>
    <row r="560" spans="27:29" ht="24" customHeight="1">
      <c r="AA560" s="44"/>
      <c r="AB560" s="44"/>
      <c r="AC560" s="45"/>
    </row>
    <row r="561" spans="27:29" ht="24" customHeight="1">
      <c r="AA561" s="44"/>
      <c r="AB561" s="44"/>
      <c r="AC561" s="45"/>
    </row>
    <row r="562" spans="27:29" ht="24" customHeight="1">
      <c r="AA562" s="44"/>
      <c r="AB562" s="44"/>
      <c r="AC562" s="45"/>
    </row>
    <row r="563" spans="27:29" ht="24" customHeight="1">
      <c r="AA563" s="44"/>
      <c r="AB563" s="44"/>
      <c r="AC563" s="45"/>
    </row>
    <row r="564" spans="27:29" ht="24" customHeight="1">
      <c r="AA564" s="44"/>
      <c r="AB564" s="44"/>
      <c r="AC564" s="45"/>
    </row>
    <row r="565" spans="27:29" ht="24" customHeight="1">
      <c r="AA565" s="44"/>
      <c r="AB565" s="44"/>
      <c r="AC565" s="45"/>
    </row>
    <row r="566" spans="27:29" ht="24" customHeight="1">
      <c r="AA566" s="44"/>
      <c r="AB566" s="44"/>
      <c r="AC566" s="45"/>
    </row>
    <row r="567" spans="27:29" ht="24" customHeight="1">
      <c r="AA567" s="44"/>
      <c r="AB567" s="44"/>
      <c r="AC567" s="45"/>
    </row>
    <row r="568" spans="27:29" ht="24" customHeight="1">
      <c r="AA568" s="44"/>
      <c r="AB568" s="44"/>
      <c r="AC568" s="45"/>
    </row>
    <row r="569" spans="27:29" ht="24" customHeight="1">
      <c r="AA569" s="44"/>
      <c r="AB569" s="44"/>
      <c r="AC569" s="45"/>
    </row>
    <row r="570" spans="27:29" ht="24" customHeight="1">
      <c r="AA570" s="44"/>
      <c r="AB570" s="44"/>
      <c r="AC570" s="45"/>
    </row>
    <row r="571" spans="27:29" ht="24" customHeight="1">
      <c r="AA571" s="44"/>
      <c r="AB571" s="44"/>
      <c r="AC571" s="45"/>
    </row>
    <row r="572" spans="27:29" ht="24" customHeight="1">
      <c r="AA572" s="44"/>
      <c r="AB572" s="44"/>
      <c r="AC572" s="45"/>
    </row>
    <row r="573" spans="27:29" ht="24" customHeight="1">
      <c r="AA573" s="44"/>
      <c r="AB573" s="44"/>
      <c r="AC573" s="45"/>
    </row>
    <row r="574" spans="27:29" ht="24" customHeight="1">
      <c r="AA574" s="44"/>
      <c r="AB574" s="44"/>
      <c r="AC574" s="45"/>
    </row>
    <row r="575" spans="27:29" ht="24" customHeight="1">
      <c r="AA575" s="44"/>
      <c r="AB575" s="44"/>
      <c r="AC575" s="45"/>
    </row>
    <row r="576" spans="27:29" ht="24" customHeight="1">
      <c r="AA576" s="44"/>
      <c r="AB576" s="44"/>
      <c r="AC576" s="45"/>
    </row>
    <row r="577" spans="27:29" ht="24" customHeight="1">
      <c r="AA577" s="44"/>
      <c r="AB577" s="44"/>
      <c r="AC577" s="45"/>
    </row>
    <row r="578" spans="27:29" ht="24" customHeight="1">
      <c r="AA578" s="44"/>
      <c r="AB578" s="44"/>
      <c r="AC578" s="45"/>
    </row>
    <row r="579" spans="27:29" ht="24" customHeight="1">
      <c r="AA579" s="44"/>
      <c r="AB579" s="44"/>
      <c r="AC579" s="45"/>
    </row>
    <row r="580" spans="27:29" ht="24" customHeight="1">
      <c r="AA580" s="44"/>
      <c r="AB580" s="44"/>
      <c r="AC580" s="45"/>
    </row>
    <row r="581" spans="27:29" ht="24" customHeight="1">
      <c r="AA581" s="44"/>
      <c r="AB581" s="44"/>
      <c r="AC581" s="45"/>
    </row>
    <row r="582" spans="27:29" ht="24" customHeight="1">
      <c r="AA582" s="44"/>
      <c r="AB582" s="44"/>
      <c r="AC582" s="45"/>
    </row>
    <row r="583" spans="27:29" ht="24" customHeight="1">
      <c r="AA583" s="44"/>
      <c r="AB583" s="44"/>
      <c r="AC583" s="45"/>
    </row>
    <row r="584" spans="27:29" ht="24" customHeight="1">
      <c r="AA584" s="44"/>
      <c r="AB584" s="44"/>
      <c r="AC584" s="45"/>
    </row>
    <row r="585" spans="27:29" ht="24" customHeight="1">
      <c r="AA585" s="44"/>
      <c r="AB585" s="44"/>
      <c r="AC585" s="45"/>
    </row>
    <row r="586" spans="27:29" ht="24" customHeight="1">
      <c r="AA586" s="44"/>
      <c r="AB586" s="44"/>
      <c r="AC586" s="45"/>
    </row>
    <row r="587" spans="27:29" ht="24" customHeight="1">
      <c r="AA587" s="44"/>
      <c r="AB587" s="44"/>
      <c r="AC587" s="45"/>
    </row>
    <row r="588" spans="27:29" ht="24" customHeight="1">
      <c r="AA588" s="44"/>
      <c r="AB588" s="44"/>
      <c r="AC588" s="45"/>
    </row>
    <row r="589" spans="27:29" ht="24" customHeight="1">
      <c r="AA589" s="44"/>
      <c r="AB589" s="44"/>
      <c r="AC589" s="45"/>
    </row>
    <row r="590" spans="27:29" ht="24" customHeight="1">
      <c r="AA590" s="44"/>
      <c r="AB590" s="44"/>
      <c r="AC590" s="45"/>
    </row>
    <row r="591" spans="27:29" ht="24" customHeight="1">
      <c r="AA591" s="44"/>
      <c r="AB591" s="44"/>
      <c r="AC591" s="45"/>
    </row>
    <row r="592" spans="27:29" ht="24" customHeight="1">
      <c r="AA592" s="44"/>
      <c r="AB592" s="44"/>
      <c r="AC592" s="45"/>
    </row>
    <row r="593" spans="27:29" ht="24" customHeight="1">
      <c r="AA593" s="44"/>
      <c r="AB593" s="44"/>
      <c r="AC593" s="45"/>
    </row>
    <row r="594" spans="27:29" ht="24" customHeight="1">
      <c r="AA594" s="44"/>
      <c r="AB594" s="44"/>
      <c r="AC594" s="45"/>
    </row>
    <row r="595" spans="27:29" ht="24" customHeight="1">
      <c r="AA595" s="44"/>
      <c r="AB595" s="44"/>
      <c r="AC595" s="45"/>
    </row>
    <row r="596" spans="27:29" ht="24" customHeight="1">
      <c r="AA596" s="44"/>
      <c r="AB596" s="44"/>
      <c r="AC596" s="45"/>
    </row>
    <row r="597" spans="27:29" ht="24" customHeight="1">
      <c r="AA597" s="44"/>
      <c r="AB597" s="44"/>
      <c r="AC597" s="45"/>
    </row>
    <row r="598" spans="27:29" ht="24" customHeight="1">
      <c r="AA598" s="44"/>
      <c r="AB598" s="44"/>
      <c r="AC598" s="45"/>
    </row>
    <row r="599" spans="27:29" ht="24" customHeight="1">
      <c r="AA599" s="44"/>
      <c r="AB599" s="44"/>
      <c r="AC599" s="45"/>
    </row>
    <row r="600" spans="27:29" ht="24" customHeight="1">
      <c r="AA600" s="44"/>
      <c r="AB600" s="44"/>
      <c r="AC600" s="45"/>
    </row>
    <row r="601" spans="27:29" ht="24" customHeight="1">
      <c r="AA601" s="44"/>
      <c r="AB601" s="44"/>
      <c r="AC601" s="45"/>
    </row>
    <row r="602" spans="27:29" ht="24" customHeight="1">
      <c r="AA602" s="44"/>
      <c r="AB602" s="44"/>
      <c r="AC602" s="45"/>
    </row>
    <row r="603" spans="27:29" ht="24" customHeight="1">
      <c r="AA603" s="44"/>
      <c r="AB603" s="44"/>
      <c r="AC603" s="45"/>
    </row>
    <row r="604" spans="27:29" ht="24" customHeight="1">
      <c r="AA604" s="44"/>
      <c r="AB604" s="44"/>
      <c r="AC604" s="45"/>
    </row>
    <row r="605" spans="27:29" ht="24" customHeight="1">
      <c r="AA605" s="44"/>
      <c r="AB605" s="44"/>
      <c r="AC605" s="45"/>
    </row>
    <row r="606" spans="27:29" ht="24" customHeight="1">
      <c r="AA606" s="44"/>
      <c r="AB606" s="44"/>
      <c r="AC606" s="45"/>
    </row>
    <row r="607" spans="27:29" ht="24" customHeight="1">
      <c r="AA607" s="44"/>
      <c r="AB607" s="44"/>
      <c r="AC607" s="45"/>
    </row>
    <row r="608" spans="27:29" ht="24" customHeight="1">
      <c r="AA608" s="44"/>
      <c r="AB608" s="44"/>
      <c r="AC608" s="45"/>
    </row>
    <row r="609" spans="27:29" ht="24" customHeight="1">
      <c r="AA609" s="44"/>
      <c r="AB609" s="44"/>
      <c r="AC609" s="45"/>
    </row>
    <row r="610" spans="27:29" ht="24" customHeight="1">
      <c r="AA610" s="44"/>
      <c r="AB610" s="44"/>
      <c r="AC610" s="45"/>
    </row>
    <row r="611" spans="27:29" ht="24" customHeight="1">
      <c r="AA611" s="44"/>
      <c r="AB611" s="44"/>
      <c r="AC611" s="45"/>
    </row>
    <row r="612" spans="27:29" ht="24" customHeight="1">
      <c r="AA612" s="44"/>
      <c r="AB612" s="44"/>
      <c r="AC612" s="45"/>
    </row>
    <row r="613" spans="27:29" ht="24" customHeight="1">
      <c r="AA613" s="44"/>
      <c r="AB613" s="44"/>
      <c r="AC613" s="45"/>
    </row>
    <row r="614" spans="27:29" ht="24" customHeight="1">
      <c r="AA614" s="44"/>
      <c r="AB614" s="44"/>
      <c r="AC614" s="45"/>
    </row>
    <row r="615" spans="27:29" ht="24" customHeight="1">
      <c r="AA615" s="44"/>
      <c r="AB615" s="44"/>
      <c r="AC615" s="45"/>
    </row>
    <row r="616" spans="27:29" ht="24" customHeight="1">
      <c r="AA616" s="44"/>
      <c r="AB616" s="44"/>
      <c r="AC616" s="45"/>
    </row>
    <row r="617" spans="27:29" ht="24" customHeight="1">
      <c r="AA617" s="44"/>
      <c r="AB617" s="44"/>
      <c r="AC617" s="45"/>
    </row>
    <row r="618" spans="27:29" ht="24" customHeight="1">
      <c r="AA618" s="44"/>
      <c r="AB618" s="44"/>
      <c r="AC618" s="45"/>
    </row>
    <row r="619" spans="27:29" ht="24" customHeight="1">
      <c r="AA619" s="44"/>
      <c r="AB619" s="44"/>
      <c r="AC619" s="45"/>
    </row>
    <row r="620" spans="27:29" ht="24" customHeight="1">
      <c r="AA620" s="44"/>
      <c r="AB620" s="44"/>
      <c r="AC620" s="45"/>
    </row>
    <row r="621" spans="27:29" ht="24" customHeight="1">
      <c r="AA621" s="44"/>
      <c r="AB621" s="44"/>
      <c r="AC621" s="45"/>
    </row>
    <row r="622" spans="27:29" ht="24" customHeight="1">
      <c r="AA622" s="44"/>
      <c r="AB622" s="44"/>
      <c r="AC622" s="45"/>
    </row>
    <row r="623" spans="27:29" ht="24" customHeight="1">
      <c r="AA623" s="44"/>
      <c r="AB623" s="44"/>
      <c r="AC623" s="45"/>
    </row>
    <row r="624" spans="27:29" ht="24" customHeight="1">
      <c r="AA624" s="44"/>
      <c r="AB624" s="44"/>
      <c r="AC624" s="45"/>
    </row>
    <row r="625" spans="27:29" ht="24" customHeight="1">
      <c r="AA625" s="44"/>
      <c r="AB625" s="44"/>
      <c r="AC625" s="45"/>
    </row>
    <row r="626" spans="27:29" ht="24" customHeight="1">
      <c r="AA626" s="44"/>
      <c r="AB626" s="44"/>
      <c r="AC626" s="45"/>
    </row>
    <row r="627" spans="27:29" ht="24" customHeight="1">
      <c r="AA627" s="44"/>
      <c r="AB627" s="44"/>
      <c r="AC627" s="45"/>
    </row>
    <row r="628" spans="27:29" ht="24" customHeight="1">
      <c r="AA628" s="44"/>
      <c r="AB628" s="44"/>
      <c r="AC628" s="45"/>
    </row>
    <row r="629" spans="27:29" ht="24" customHeight="1">
      <c r="AA629" s="44"/>
      <c r="AB629" s="44"/>
      <c r="AC629" s="45"/>
    </row>
    <row r="630" spans="27:29" ht="24" customHeight="1">
      <c r="AA630" s="44"/>
      <c r="AB630" s="44"/>
      <c r="AC630" s="45"/>
    </row>
    <row r="631" spans="27:29" ht="24" customHeight="1">
      <c r="AA631" s="44"/>
      <c r="AB631" s="44"/>
      <c r="AC631" s="45"/>
    </row>
    <row r="632" spans="27:29" ht="24" customHeight="1">
      <c r="AA632" s="44"/>
      <c r="AB632" s="44"/>
      <c r="AC632" s="45"/>
    </row>
    <row r="633" spans="27:29" ht="24" customHeight="1">
      <c r="AA633" s="44"/>
      <c r="AB633" s="44"/>
      <c r="AC633" s="45"/>
    </row>
    <row r="634" spans="27:29" ht="24" customHeight="1">
      <c r="AA634" s="44"/>
      <c r="AB634" s="44"/>
      <c r="AC634" s="45"/>
    </row>
    <row r="635" spans="27:29" ht="24" customHeight="1">
      <c r="AA635" s="44"/>
      <c r="AB635" s="44"/>
      <c r="AC635" s="45"/>
    </row>
    <row r="636" spans="27:29" ht="24" customHeight="1">
      <c r="AA636" s="44"/>
      <c r="AB636" s="44"/>
      <c r="AC636" s="45"/>
    </row>
    <row r="637" spans="27:29" ht="24" customHeight="1">
      <c r="AA637" s="44"/>
      <c r="AB637" s="44"/>
      <c r="AC637" s="45"/>
    </row>
    <row r="638" spans="27:29" ht="24" customHeight="1">
      <c r="AA638" s="44"/>
      <c r="AB638" s="44"/>
      <c r="AC638" s="45"/>
    </row>
    <row r="639" spans="27:29" ht="24" customHeight="1">
      <c r="AA639" s="44"/>
      <c r="AB639" s="44"/>
      <c r="AC639" s="45"/>
    </row>
    <row r="640" spans="27:29" ht="24" customHeight="1">
      <c r="AA640" s="44"/>
      <c r="AB640" s="44"/>
      <c r="AC640" s="45"/>
    </row>
    <row r="641" spans="27:29" ht="24" customHeight="1">
      <c r="AA641" s="44"/>
      <c r="AB641" s="44"/>
      <c r="AC641" s="45"/>
    </row>
    <row r="642" spans="27:29" ht="24" customHeight="1">
      <c r="AA642" s="44"/>
      <c r="AB642" s="44"/>
      <c r="AC642" s="45"/>
    </row>
    <row r="643" spans="27:29" ht="24" customHeight="1">
      <c r="AA643" s="44"/>
      <c r="AB643" s="44"/>
      <c r="AC643" s="45"/>
    </row>
    <row r="644" spans="27:29" ht="24" customHeight="1">
      <c r="AA644" s="44"/>
      <c r="AB644" s="44"/>
      <c r="AC644" s="45"/>
    </row>
    <row r="645" spans="27:29" ht="24" customHeight="1">
      <c r="AA645" s="44"/>
      <c r="AB645" s="44"/>
      <c r="AC645" s="45"/>
    </row>
    <row r="646" spans="27:29" ht="24" customHeight="1">
      <c r="AA646" s="44"/>
      <c r="AB646" s="44"/>
      <c r="AC646" s="45"/>
    </row>
    <row r="647" spans="27:29" ht="24" customHeight="1">
      <c r="AA647" s="44"/>
      <c r="AB647" s="44"/>
      <c r="AC647" s="45"/>
    </row>
    <row r="648" spans="27:29" ht="24" customHeight="1">
      <c r="AA648" s="44"/>
      <c r="AB648" s="44"/>
      <c r="AC648" s="45"/>
    </row>
    <row r="649" spans="27:29" ht="24" customHeight="1">
      <c r="AA649" s="44"/>
      <c r="AB649" s="44"/>
      <c r="AC649" s="45"/>
    </row>
    <row r="650" spans="27:29" ht="24" customHeight="1">
      <c r="AA650" s="44"/>
      <c r="AB650" s="44"/>
      <c r="AC650" s="45"/>
    </row>
    <row r="651" spans="27:29" ht="24" customHeight="1">
      <c r="AA651" s="44"/>
      <c r="AB651" s="44"/>
      <c r="AC651" s="45"/>
    </row>
    <row r="652" spans="27:29" ht="24" customHeight="1">
      <c r="AA652" s="44"/>
      <c r="AB652" s="44"/>
      <c r="AC652" s="45"/>
    </row>
    <row r="653" spans="27:29" ht="24" customHeight="1">
      <c r="AA653" s="44"/>
      <c r="AB653" s="44"/>
      <c r="AC653" s="45"/>
    </row>
    <row r="654" spans="27:29" ht="24" customHeight="1">
      <c r="AA654" s="44"/>
      <c r="AB654" s="44"/>
      <c r="AC654" s="45"/>
    </row>
    <row r="655" spans="27:29" ht="24" customHeight="1">
      <c r="AA655" s="44"/>
      <c r="AB655" s="44"/>
      <c r="AC655" s="45"/>
    </row>
    <row r="656" spans="27:29" ht="24" customHeight="1">
      <c r="AA656" s="44"/>
      <c r="AB656" s="44"/>
      <c r="AC656" s="45"/>
    </row>
    <row r="657" spans="27:29" ht="24" customHeight="1">
      <c r="AA657" s="44"/>
      <c r="AB657" s="44"/>
      <c r="AC657" s="45"/>
    </row>
    <row r="658" spans="27:29" ht="24" customHeight="1">
      <c r="AA658" s="44"/>
      <c r="AB658" s="44"/>
      <c r="AC658" s="45"/>
    </row>
    <row r="659" spans="27:29" ht="24" customHeight="1">
      <c r="AA659" s="44"/>
      <c r="AB659" s="44"/>
      <c r="AC659" s="45"/>
    </row>
    <row r="660" spans="27:29" ht="24" customHeight="1">
      <c r="AA660" s="44"/>
      <c r="AB660" s="44"/>
      <c r="AC660" s="45"/>
    </row>
    <row r="661" spans="27:29" ht="24" customHeight="1">
      <c r="AA661" s="44"/>
      <c r="AB661" s="44"/>
      <c r="AC661" s="45"/>
    </row>
    <row r="662" spans="27:29" ht="24" customHeight="1">
      <c r="AA662" s="44"/>
      <c r="AB662" s="44"/>
      <c r="AC662" s="45"/>
    </row>
    <row r="663" spans="27:29" ht="24" customHeight="1">
      <c r="AA663" s="44"/>
      <c r="AB663" s="44"/>
      <c r="AC663" s="45"/>
    </row>
    <row r="664" spans="27:29" ht="24" customHeight="1">
      <c r="AA664" s="44"/>
      <c r="AB664" s="44"/>
      <c r="AC664" s="45"/>
    </row>
    <row r="665" spans="27:29" ht="24" customHeight="1">
      <c r="AA665" s="44"/>
      <c r="AB665" s="44"/>
      <c r="AC665" s="45"/>
    </row>
    <row r="666" spans="27:29" ht="24" customHeight="1">
      <c r="AA666" s="44"/>
      <c r="AB666" s="44"/>
      <c r="AC666" s="45"/>
    </row>
    <row r="667" spans="27:29" ht="24" customHeight="1">
      <c r="AA667" s="44"/>
      <c r="AB667" s="44"/>
      <c r="AC667" s="45"/>
    </row>
    <row r="668" spans="27:29" ht="24" customHeight="1">
      <c r="AA668" s="44"/>
      <c r="AB668" s="44"/>
      <c r="AC668" s="45"/>
    </row>
    <row r="669" spans="27:29" ht="24" customHeight="1">
      <c r="AA669" s="44"/>
      <c r="AB669" s="44"/>
      <c r="AC669" s="45"/>
    </row>
    <row r="670" spans="27:29" ht="24" customHeight="1">
      <c r="AA670" s="44"/>
      <c r="AB670" s="44"/>
      <c r="AC670" s="45"/>
    </row>
    <row r="671" spans="27:29" ht="24" customHeight="1">
      <c r="AA671" s="44"/>
      <c r="AB671" s="44"/>
      <c r="AC671" s="45"/>
    </row>
    <row r="672" spans="27:29" ht="24" customHeight="1">
      <c r="AA672" s="44"/>
      <c r="AB672" s="44"/>
      <c r="AC672" s="45"/>
    </row>
    <row r="673" spans="27:29" ht="24" customHeight="1">
      <c r="AA673" s="44"/>
      <c r="AB673" s="44"/>
      <c r="AC673" s="45"/>
    </row>
    <row r="674" spans="27:29" ht="24" customHeight="1">
      <c r="AA674" s="44"/>
      <c r="AB674" s="44"/>
      <c r="AC674" s="45"/>
    </row>
    <row r="675" spans="27:29" ht="24" customHeight="1">
      <c r="AA675" s="44"/>
      <c r="AB675" s="44"/>
      <c r="AC675" s="45"/>
    </row>
    <row r="676" spans="27:29" ht="24" customHeight="1">
      <c r="AA676" s="44"/>
      <c r="AB676" s="44"/>
      <c r="AC676" s="45"/>
    </row>
    <row r="677" spans="27:29" ht="24" customHeight="1">
      <c r="AA677" s="44"/>
      <c r="AB677" s="44"/>
      <c r="AC677" s="45"/>
    </row>
    <row r="678" spans="27:29" ht="24" customHeight="1">
      <c r="AA678" s="44"/>
      <c r="AB678" s="44"/>
      <c r="AC678" s="45"/>
    </row>
    <row r="679" spans="27:29" ht="24" customHeight="1">
      <c r="AA679" s="44"/>
      <c r="AB679" s="44"/>
      <c r="AC679" s="45"/>
    </row>
    <row r="680" spans="27:29" ht="24" customHeight="1">
      <c r="AA680" s="44"/>
      <c r="AB680" s="44"/>
      <c r="AC680" s="45"/>
    </row>
    <row r="681" spans="27:29" ht="24" customHeight="1">
      <c r="AA681" s="44"/>
      <c r="AB681" s="44"/>
      <c r="AC681" s="45"/>
    </row>
    <row r="682" spans="27:29" ht="24" customHeight="1">
      <c r="AA682" s="44"/>
      <c r="AB682" s="44"/>
      <c r="AC682" s="45"/>
    </row>
    <row r="683" spans="27:29" ht="24" customHeight="1">
      <c r="AA683" s="44"/>
      <c r="AB683" s="44"/>
      <c r="AC683" s="45"/>
    </row>
    <row r="684" spans="27:29" ht="24" customHeight="1">
      <c r="AA684" s="44"/>
      <c r="AB684" s="44"/>
      <c r="AC684" s="45"/>
    </row>
    <row r="685" spans="27:29" ht="24" customHeight="1">
      <c r="AA685" s="44"/>
      <c r="AB685" s="44"/>
      <c r="AC685" s="45"/>
    </row>
    <row r="686" spans="27:29" ht="24" customHeight="1">
      <c r="AA686" s="44"/>
      <c r="AB686" s="44"/>
      <c r="AC686" s="45"/>
    </row>
    <row r="687" spans="27:29" ht="24" customHeight="1">
      <c r="AA687" s="44"/>
      <c r="AB687" s="44"/>
      <c r="AC687" s="45"/>
    </row>
    <row r="688" spans="27:29" ht="24" customHeight="1">
      <c r="AA688" s="44"/>
      <c r="AB688" s="44"/>
      <c r="AC688" s="45"/>
    </row>
    <row r="689" spans="27:29" ht="24" customHeight="1">
      <c r="AA689" s="44"/>
      <c r="AB689" s="44"/>
      <c r="AC689" s="45"/>
    </row>
    <row r="690" spans="27:29" ht="24" customHeight="1">
      <c r="AA690" s="44"/>
      <c r="AB690" s="44"/>
      <c r="AC690" s="45"/>
    </row>
    <row r="691" spans="27:29" ht="24" customHeight="1">
      <c r="AA691" s="44"/>
      <c r="AB691" s="44"/>
      <c r="AC691" s="45"/>
    </row>
    <row r="692" spans="27:29" ht="24" customHeight="1">
      <c r="AA692" s="44"/>
      <c r="AB692" s="44"/>
      <c r="AC692" s="45"/>
    </row>
    <row r="693" spans="27:29" ht="24" customHeight="1">
      <c r="AA693" s="44"/>
      <c r="AB693" s="44"/>
      <c r="AC693" s="45"/>
    </row>
    <row r="694" spans="27:29" ht="24" customHeight="1">
      <c r="AA694" s="44"/>
      <c r="AB694" s="44"/>
      <c r="AC694" s="45"/>
    </row>
    <row r="695" spans="27:29" ht="24" customHeight="1">
      <c r="AA695" s="44"/>
      <c r="AB695" s="44"/>
      <c r="AC695" s="45"/>
    </row>
    <row r="696" spans="27:29" ht="24" customHeight="1">
      <c r="AA696" s="44"/>
      <c r="AB696" s="44"/>
      <c r="AC696" s="45"/>
    </row>
    <row r="697" spans="27:29" ht="24" customHeight="1">
      <c r="AA697" s="44"/>
      <c r="AB697" s="44"/>
      <c r="AC697" s="45"/>
    </row>
    <row r="698" spans="27:29" ht="24" customHeight="1">
      <c r="AA698" s="44"/>
      <c r="AB698" s="44"/>
      <c r="AC698" s="45"/>
    </row>
    <row r="699" spans="27:29" ht="24" customHeight="1">
      <c r="AA699" s="44"/>
      <c r="AB699" s="44"/>
      <c r="AC699" s="45"/>
    </row>
    <row r="700" spans="27:29" ht="24" customHeight="1">
      <c r="AA700" s="44"/>
      <c r="AB700" s="44"/>
      <c r="AC700" s="45"/>
    </row>
    <row r="701" spans="27:29" ht="24" customHeight="1">
      <c r="AA701" s="44"/>
      <c r="AB701" s="44"/>
      <c r="AC701" s="45"/>
    </row>
    <row r="702" spans="27:29" ht="24" customHeight="1">
      <c r="AA702" s="44"/>
      <c r="AB702" s="44"/>
      <c r="AC702" s="45"/>
    </row>
    <row r="703" spans="27:29" ht="24" customHeight="1">
      <c r="AA703" s="44"/>
      <c r="AB703" s="44"/>
      <c r="AC703" s="45"/>
    </row>
    <row r="704" spans="27:29" ht="24" customHeight="1">
      <c r="AA704" s="44"/>
      <c r="AB704" s="44"/>
      <c r="AC704" s="45"/>
    </row>
    <row r="705" spans="27:29" ht="24" customHeight="1">
      <c r="AA705" s="44"/>
      <c r="AB705" s="44"/>
      <c r="AC705" s="45"/>
    </row>
    <row r="706" spans="27:29" ht="24" customHeight="1">
      <c r="AA706" s="44"/>
      <c r="AB706" s="44"/>
      <c r="AC706" s="45"/>
    </row>
    <row r="707" spans="27:29" ht="24" customHeight="1">
      <c r="AA707" s="44"/>
      <c r="AB707" s="44"/>
      <c r="AC707" s="45"/>
    </row>
    <row r="708" spans="27:29" ht="24" customHeight="1">
      <c r="AA708" s="44"/>
      <c r="AB708" s="44"/>
      <c r="AC708" s="45"/>
    </row>
    <row r="709" spans="27:29" ht="24" customHeight="1">
      <c r="AA709" s="44"/>
      <c r="AB709" s="44"/>
      <c r="AC709" s="45"/>
    </row>
    <row r="710" spans="27:29" ht="24" customHeight="1">
      <c r="AA710" s="44"/>
      <c r="AB710" s="44"/>
      <c r="AC710" s="45"/>
    </row>
    <row r="711" spans="27:29" ht="24" customHeight="1">
      <c r="AA711" s="44"/>
      <c r="AB711" s="44"/>
      <c r="AC711" s="45"/>
    </row>
    <row r="712" spans="27:29" ht="24" customHeight="1">
      <c r="AA712" s="44"/>
      <c r="AB712" s="44"/>
      <c r="AC712" s="45"/>
    </row>
    <row r="713" spans="27:29" ht="24" customHeight="1">
      <c r="AA713" s="44"/>
      <c r="AB713" s="44"/>
      <c r="AC713" s="45"/>
    </row>
    <row r="714" spans="27:29" ht="24" customHeight="1">
      <c r="AA714" s="44"/>
      <c r="AB714" s="44"/>
      <c r="AC714" s="45"/>
    </row>
    <row r="715" spans="27:29" ht="24" customHeight="1">
      <c r="AA715" s="44"/>
      <c r="AB715" s="44"/>
      <c r="AC715" s="45"/>
    </row>
    <row r="716" spans="27:29" ht="24" customHeight="1">
      <c r="AA716" s="44"/>
      <c r="AB716" s="44"/>
      <c r="AC716" s="45"/>
    </row>
    <row r="717" spans="27:29" ht="24" customHeight="1">
      <c r="AA717" s="44"/>
      <c r="AB717" s="44"/>
      <c r="AC717" s="45"/>
    </row>
    <row r="718" spans="27:29" ht="24" customHeight="1">
      <c r="AA718" s="44"/>
      <c r="AB718" s="44"/>
      <c r="AC718" s="45"/>
    </row>
    <row r="719" spans="27:29" ht="24" customHeight="1">
      <c r="AA719" s="44"/>
      <c r="AB719" s="44"/>
      <c r="AC719" s="45"/>
    </row>
    <row r="720" spans="27:29" ht="24" customHeight="1">
      <c r="AA720" s="44"/>
      <c r="AB720" s="44"/>
      <c r="AC720" s="45"/>
    </row>
    <row r="721" spans="27:29" ht="24" customHeight="1">
      <c r="AA721" s="44"/>
      <c r="AB721" s="44"/>
      <c r="AC721" s="45"/>
    </row>
    <row r="722" spans="27:29" ht="24" customHeight="1">
      <c r="AA722" s="44"/>
      <c r="AB722" s="44"/>
      <c r="AC722" s="45"/>
    </row>
    <row r="723" spans="27:29" ht="24" customHeight="1">
      <c r="AA723" s="44"/>
      <c r="AB723" s="44"/>
      <c r="AC723" s="45"/>
    </row>
    <row r="724" spans="27:29" ht="24" customHeight="1">
      <c r="AA724" s="44"/>
      <c r="AB724" s="44"/>
      <c r="AC724" s="45"/>
    </row>
    <row r="725" spans="27:29" ht="24" customHeight="1">
      <c r="AA725" s="44"/>
      <c r="AB725" s="44"/>
      <c r="AC725" s="45"/>
    </row>
    <row r="726" spans="27:29" ht="24" customHeight="1">
      <c r="AA726" s="44"/>
      <c r="AB726" s="44"/>
      <c r="AC726" s="45"/>
    </row>
    <row r="727" spans="27:29" ht="24" customHeight="1">
      <c r="AA727" s="44"/>
      <c r="AB727" s="44"/>
      <c r="AC727" s="45"/>
    </row>
    <row r="728" spans="27:29" ht="24" customHeight="1">
      <c r="AA728" s="44"/>
      <c r="AB728" s="44"/>
      <c r="AC728" s="45"/>
    </row>
    <row r="729" spans="27:29" ht="24" customHeight="1">
      <c r="AA729" s="44"/>
      <c r="AB729" s="44"/>
      <c r="AC729" s="45"/>
    </row>
    <row r="730" spans="27:29" ht="24" customHeight="1">
      <c r="AA730" s="44"/>
      <c r="AB730" s="44"/>
      <c r="AC730" s="45"/>
    </row>
    <row r="731" spans="27:29" ht="24" customHeight="1">
      <c r="AA731" s="44"/>
      <c r="AB731" s="44"/>
      <c r="AC731" s="45"/>
    </row>
    <row r="732" spans="27:29" ht="24" customHeight="1">
      <c r="AA732" s="44"/>
      <c r="AB732" s="44"/>
      <c r="AC732" s="45"/>
    </row>
    <row r="733" spans="27:29" ht="24" customHeight="1">
      <c r="AA733" s="44"/>
      <c r="AB733" s="44"/>
      <c r="AC733" s="45"/>
    </row>
    <row r="734" spans="27:29" ht="24" customHeight="1">
      <c r="AA734" s="44"/>
      <c r="AB734" s="44"/>
      <c r="AC734" s="45"/>
    </row>
    <row r="735" spans="27:29" ht="24" customHeight="1">
      <c r="AA735" s="44"/>
      <c r="AB735" s="44"/>
      <c r="AC735" s="45"/>
    </row>
    <row r="736" spans="27:29" ht="24" customHeight="1">
      <c r="AA736" s="44"/>
      <c r="AB736" s="44"/>
      <c r="AC736" s="45"/>
    </row>
    <row r="737" spans="27:29" ht="24" customHeight="1">
      <c r="AA737" s="44"/>
      <c r="AB737" s="44"/>
      <c r="AC737" s="45"/>
    </row>
    <row r="738" spans="27:29" ht="24" customHeight="1">
      <c r="AA738" s="44"/>
      <c r="AB738" s="44"/>
      <c r="AC738" s="45"/>
    </row>
    <row r="739" spans="27:29" ht="24" customHeight="1">
      <c r="AA739" s="44"/>
      <c r="AB739" s="44"/>
      <c r="AC739" s="45"/>
    </row>
    <row r="740" spans="27:29" ht="24" customHeight="1">
      <c r="AA740" s="44"/>
      <c r="AB740" s="44"/>
      <c r="AC740" s="45"/>
    </row>
    <row r="741" spans="27:29" ht="24" customHeight="1">
      <c r="AA741" s="44"/>
      <c r="AB741" s="44"/>
      <c r="AC741" s="45"/>
    </row>
    <row r="742" spans="27:29" ht="24" customHeight="1">
      <c r="AA742" s="44"/>
      <c r="AB742" s="44"/>
      <c r="AC742" s="45"/>
    </row>
    <row r="743" spans="27:29" ht="24" customHeight="1">
      <c r="AA743" s="44"/>
      <c r="AB743" s="44"/>
      <c r="AC743" s="45"/>
    </row>
    <row r="744" spans="27:29" ht="24" customHeight="1">
      <c r="AA744" s="44"/>
      <c r="AB744" s="44"/>
      <c r="AC744" s="45"/>
    </row>
    <row r="745" spans="27:29" ht="24" customHeight="1">
      <c r="AA745" s="44"/>
      <c r="AB745" s="44"/>
      <c r="AC745" s="45"/>
    </row>
    <row r="746" spans="27:29" ht="24" customHeight="1">
      <c r="AA746" s="44"/>
      <c r="AB746" s="44"/>
      <c r="AC746" s="45"/>
    </row>
    <row r="747" spans="27:29" ht="24" customHeight="1">
      <c r="AA747" s="44"/>
      <c r="AB747" s="44"/>
      <c r="AC747" s="45"/>
    </row>
    <row r="748" spans="27:29" ht="24" customHeight="1">
      <c r="AA748" s="44"/>
      <c r="AB748" s="44"/>
      <c r="AC748" s="45"/>
    </row>
    <row r="749" spans="27:29" ht="24" customHeight="1">
      <c r="AA749" s="44"/>
      <c r="AB749" s="44"/>
      <c r="AC749" s="45"/>
    </row>
    <row r="750" spans="27:29" ht="24" customHeight="1">
      <c r="AA750" s="44"/>
      <c r="AB750" s="44"/>
      <c r="AC750" s="45"/>
    </row>
    <row r="751" spans="27:29" ht="24" customHeight="1">
      <c r="AA751" s="44"/>
      <c r="AB751" s="44"/>
      <c r="AC751" s="45"/>
    </row>
    <row r="752" spans="27:29" ht="24" customHeight="1">
      <c r="AA752" s="44"/>
      <c r="AB752" s="44"/>
      <c r="AC752" s="45"/>
    </row>
    <row r="753" spans="27:29" ht="24" customHeight="1">
      <c r="AA753" s="44"/>
      <c r="AB753" s="44"/>
      <c r="AC753" s="45"/>
    </row>
    <row r="754" spans="27:29" ht="24" customHeight="1">
      <c r="AA754" s="44"/>
      <c r="AB754" s="44"/>
      <c r="AC754" s="45"/>
    </row>
    <row r="755" spans="27:29" ht="24" customHeight="1">
      <c r="AA755" s="44"/>
      <c r="AB755" s="44"/>
      <c r="AC755" s="45"/>
    </row>
    <row r="756" spans="27:29" ht="24" customHeight="1">
      <c r="AA756" s="44"/>
      <c r="AB756" s="44"/>
      <c r="AC756" s="45"/>
    </row>
    <row r="757" spans="27:29" ht="24" customHeight="1">
      <c r="AA757" s="44"/>
      <c r="AB757" s="44"/>
      <c r="AC757" s="45"/>
    </row>
    <row r="758" spans="27:29" ht="24" customHeight="1">
      <c r="AA758" s="44"/>
      <c r="AB758" s="44"/>
      <c r="AC758" s="45"/>
    </row>
    <row r="759" spans="27:29" ht="24" customHeight="1">
      <c r="AA759" s="44"/>
      <c r="AB759" s="44"/>
      <c r="AC759" s="45"/>
    </row>
    <row r="760" spans="27:29" ht="24" customHeight="1">
      <c r="AA760" s="44"/>
      <c r="AB760" s="44"/>
      <c r="AC760" s="45"/>
    </row>
    <row r="761" spans="27:29" ht="24" customHeight="1">
      <c r="AA761" s="44"/>
      <c r="AB761" s="44"/>
      <c r="AC761" s="45"/>
    </row>
    <row r="762" spans="27:29" ht="24" customHeight="1">
      <c r="AA762" s="44"/>
      <c r="AB762" s="44"/>
      <c r="AC762" s="45"/>
    </row>
    <row r="763" spans="27:29" ht="24" customHeight="1">
      <c r="AA763" s="44"/>
      <c r="AB763" s="44"/>
      <c r="AC763" s="45"/>
    </row>
    <row r="764" spans="27:29" ht="24" customHeight="1">
      <c r="AA764" s="44"/>
      <c r="AB764" s="44"/>
      <c r="AC764" s="45"/>
    </row>
    <row r="765" spans="27:29" ht="24" customHeight="1">
      <c r="AA765" s="44"/>
      <c r="AB765" s="44"/>
      <c r="AC765" s="45"/>
    </row>
    <row r="766" spans="27:29" ht="24" customHeight="1">
      <c r="AA766" s="44"/>
      <c r="AB766" s="44"/>
      <c r="AC766" s="45"/>
    </row>
    <row r="767" spans="27:29" ht="24" customHeight="1">
      <c r="AA767" s="44"/>
      <c r="AB767" s="44"/>
      <c r="AC767" s="45"/>
    </row>
    <row r="768" spans="27:29" ht="24" customHeight="1">
      <c r="AA768" s="44"/>
      <c r="AB768" s="44"/>
      <c r="AC768" s="45"/>
    </row>
    <row r="769" spans="27:29" ht="24" customHeight="1">
      <c r="AA769" s="44"/>
      <c r="AB769" s="44"/>
      <c r="AC769" s="45"/>
    </row>
    <row r="770" spans="27:29" ht="24" customHeight="1">
      <c r="AA770" s="44"/>
      <c r="AB770" s="44"/>
      <c r="AC770" s="45"/>
    </row>
    <row r="771" spans="27:29" ht="24" customHeight="1">
      <c r="AA771" s="44"/>
      <c r="AB771" s="44"/>
      <c r="AC771" s="45"/>
    </row>
    <row r="772" spans="27:29" ht="24" customHeight="1">
      <c r="AA772" s="44"/>
      <c r="AB772" s="44"/>
      <c r="AC772" s="45"/>
    </row>
    <row r="773" spans="27:29" ht="24" customHeight="1">
      <c r="AA773" s="44"/>
      <c r="AB773" s="44"/>
      <c r="AC773" s="45"/>
    </row>
    <row r="774" spans="27:29" ht="24" customHeight="1">
      <c r="AA774" s="44"/>
      <c r="AB774" s="44"/>
      <c r="AC774" s="45"/>
    </row>
    <row r="775" spans="27:29" ht="24" customHeight="1">
      <c r="AA775" s="44"/>
      <c r="AB775" s="44"/>
      <c r="AC775" s="45"/>
    </row>
    <row r="776" spans="27:29" ht="24" customHeight="1">
      <c r="AA776" s="44"/>
      <c r="AB776" s="44"/>
      <c r="AC776" s="45"/>
    </row>
    <row r="777" spans="27:29" ht="24" customHeight="1">
      <c r="AA777" s="44"/>
      <c r="AB777" s="44"/>
      <c r="AC777" s="45"/>
    </row>
    <row r="778" spans="27:29" ht="24" customHeight="1">
      <c r="AA778" s="44"/>
      <c r="AB778" s="44"/>
      <c r="AC778" s="45"/>
    </row>
    <row r="779" spans="27:29" ht="24" customHeight="1">
      <c r="AA779" s="44"/>
      <c r="AB779" s="44"/>
      <c r="AC779" s="45"/>
    </row>
    <row r="780" spans="27:29" ht="24" customHeight="1">
      <c r="AA780" s="44"/>
      <c r="AB780" s="44"/>
      <c r="AC780" s="45"/>
    </row>
    <row r="781" spans="27:29" ht="24" customHeight="1">
      <c r="AA781" s="44"/>
      <c r="AB781" s="44"/>
      <c r="AC781" s="45"/>
    </row>
    <row r="782" spans="27:29" ht="24" customHeight="1">
      <c r="AA782" s="44"/>
      <c r="AB782" s="44"/>
      <c r="AC782" s="45"/>
    </row>
    <row r="783" spans="27:29" ht="24" customHeight="1">
      <c r="AA783" s="44"/>
      <c r="AB783" s="44"/>
      <c r="AC783" s="45"/>
    </row>
    <row r="784" spans="27:29" ht="24" customHeight="1">
      <c r="AA784" s="44"/>
      <c r="AB784" s="44"/>
      <c r="AC784" s="45"/>
    </row>
    <row r="785" spans="27:29" ht="24" customHeight="1">
      <c r="AA785" s="44"/>
      <c r="AB785" s="44"/>
      <c r="AC785" s="45"/>
    </row>
    <row r="786" spans="27:29" ht="24" customHeight="1">
      <c r="AA786" s="44"/>
      <c r="AB786" s="44"/>
      <c r="AC786" s="45"/>
    </row>
    <row r="787" spans="27:29" ht="24" customHeight="1">
      <c r="AA787" s="44"/>
      <c r="AB787" s="44"/>
      <c r="AC787" s="45"/>
    </row>
    <row r="788" spans="27:29" ht="24" customHeight="1">
      <c r="AA788" s="44"/>
      <c r="AB788" s="44"/>
      <c r="AC788" s="45"/>
    </row>
    <row r="789" spans="27:29" ht="24" customHeight="1">
      <c r="AA789" s="44"/>
      <c r="AB789" s="44"/>
      <c r="AC789" s="45"/>
    </row>
    <row r="790" spans="27:29" ht="24" customHeight="1">
      <c r="AA790" s="44"/>
      <c r="AB790" s="44"/>
      <c r="AC790" s="45"/>
    </row>
    <row r="791" spans="27:29" ht="24" customHeight="1">
      <c r="AA791" s="44"/>
      <c r="AB791" s="44"/>
      <c r="AC791" s="45"/>
    </row>
    <row r="792" spans="27:29" ht="24" customHeight="1">
      <c r="AA792" s="44"/>
      <c r="AB792" s="44"/>
      <c r="AC792" s="45"/>
    </row>
    <row r="793" spans="27:29" ht="24" customHeight="1">
      <c r="AA793" s="44"/>
      <c r="AB793" s="44"/>
      <c r="AC793" s="45"/>
    </row>
    <row r="794" spans="27:29" ht="24" customHeight="1">
      <c r="AA794" s="44"/>
      <c r="AB794" s="44"/>
      <c r="AC794" s="45"/>
    </row>
    <row r="795" spans="27:29" ht="24" customHeight="1">
      <c r="AA795" s="44"/>
      <c r="AB795" s="44"/>
      <c r="AC795" s="45"/>
    </row>
    <row r="796" spans="27:29" ht="24" customHeight="1">
      <c r="AA796" s="44"/>
      <c r="AB796" s="44"/>
      <c r="AC796" s="45"/>
    </row>
    <row r="797" spans="27:29" ht="24" customHeight="1">
      <c r="AA797" s="44"/>
      <c r="AB797" s="44"/>
      <c r="AC797" s="45"/>
    </row>
    <row r="798" spans="27:29" ht="24" customHeight="1">
      <c r="AA798" s="44"/>
      <c r="AB798" s="44"/>
      <c r="AC798" s="45"/>
    </row>
    <row r="799" spans="27:29" ht="24" customHeight="1">
      <c r="AA799" s="44"/>
      <c r="AB799" s="44"/>
      <c r="AC799" s="45"/>
    </row>
    <row r="800" spans="27:29" ht="24" customHeight="1">
      <c r="AA800" s="44"/>
      <c r="AB800" s="44"/>
      <c r="AC800" s="45"/>
    </row>
    <row r="801" spans="27:29" ht="24" customHeight="1">
      <c r="AA801" s="44"/>
      <c r="AB801" s="44"/>
      <c r="AC801" s="45"/>
    </row>
    <row r="802" spans="27:29" ht="24" customHeight="1">
      <c r="AA802" s="44"/>
      <c r="AB802" s="44"/>
      <c r="AC802" s="45"/>
    </row>
    <row r="803" spans="27:29" ht="24" customHeight="1">
      <c r="AA803" s="44"/>
      <c r="AB803" s="44"/>
      <c r="AC803" s="45"/>
    </row>
    <row r="804" spans="27:29" ht="24" customHeight="1">
      <c r="AA804" s="44"/>
      <c r="AB804" s="44"/>
      <c r="AC804" s="45"/>
    </row>
    <row r="805" spans="27:29" ht="24" customHeight="1">
      <c r="AA805" s="44"/>
      <c r="AB805" s="44"/>
      <c r="AC805" s="45"/>
    </row>
    <row r="806" spans="27:29" ht="24" customHeight="1">
      <c r="AA806" s="44"/>
      <c r="AB806" s="44"/>
      <c r="AC806" s="45"/>
    </row>
    <row r="807" spans="27:29" ht="24" customHeight="1">
      <c r="AA807" s="44"/>
      <c r="AB807" s="44"/>
      <c r="AC807" s="45"/>
    </row>
    <row r="808" spans="27:29" ht="24" customHeight="1">
      <c r="AA808" s="44"/>
      <c r="AB808" s="44"/>
      <c r="AC808" s="45"/>
    </row>
    <row r="809" spans="27:29" ht="24" customHeight="1">
      <c r="AA809" s="44"/>
      <c r="AB809" s="44"/>
      <c r="AC809" s="45"/>
    </row>
    <row r="810" spans="27:29" ht="24" customHeight="1">
      <c r="AA810" s="44"/>
      <c r="AB810" s="44"/>
      <c r="AC810" s="45"/>
    </row>
    <row r="811" spans="27:29" ht="24" customHeight="1">
      <c r="AA811" s="44"/>
      <c r="AB811" s="44"/>
      <c r="AC811" s="45"/>
    </row>
    <row r="812" spans="27:29" ht="24" customHeight="1">
      <c r="AA812" s="44"/>
      <c r="AB812" s="44"/>
      <c r="AC812" s="45"/>
    </row>
    <row r="813" spans="27:29" ht="24" customHeight="1">
      <c r="AA813" s="44"/>
      <c r="AB813" s="44"/>
      <c r="AC813" s="45"/>
    </row>
    <row r="814" spans="27:29" ht="24" customHeight="1">
      <c r="AA814" s="44"/>
      <c r="AB814" s="44"/>
      <c r="AC814" s="45"/>
    </row>
    <row r="815" spans="27:29" ht="24" customHeight="1">
      <c r="AA815" s="44"/>
      <c r="AB815" s="44"/>
      <c r="AC815" s="45"/>
    </row>
    <row r="816" spans="27:29" ht="24" customHeight="1">
      <c r="AA816" s="44"/>
      <c r="AB816" s="44"/>
      <c r="AC816" s="45"/>
    </row>
    <row r="817" spans="27:29" ht="24" customHeight="1">
      <c r="AA817" s="44"/>
      <c r="AB817" s="44"/>
      <c r="AC817" s="45"/>
    </row>
    <row r="818" spans="27:29" ht="24" customHeight="1">
      <c r="AA818" s="44"/>
      <c r="AB818" s="44"/>
      <c r="AC818" s="45"/>
    </row>
    <row r="819" spans="27:29" ht="24" customHeight="1">
      <c r="AA819" s="44"/>
      <c r="AB819" s="44"/>
      <c r="AC819" s="45"/>
    </row>
    <row r="820" spans="27:29" ht="24" customHeight="1">
      <c r="AA820" s="44"/>
      <c r="AB820" s="44"/>
      <c r="AC820" s="45"/>
    </row>
    <row r="821" spans="27:29" ht="24" customHeight="1">
      <c r="AA821" s="44"/>
      <c r="AB821" s="44"/>
      <c r="AC821" s="45"/>
    </row>
    <row r="822" spans="27:29" ht="24" customHeight="1">
      <c r="AA822" s="44"/>
      <c r="AB822" s="44"/>
      <c r="AC822" s="45"/>
    </row>
    <row r="823" spans="27:29" ht="24" customHeight="1">
      <c r="AA823" s="44"/>
      <c r="AB823" s="44"/>
      <c r="AC823" s="45"/>
    </row>
    <row r="824" spans="27:29" ht="24" customHeight="1">
      <c r="AA824" s="44"/>
      <c r="AB824" s="44"/>
      <c r="AC824" s="45"/>
    </row>
    <row r="825" spans="27:29" ht="24" customHeight="1">
      <c r="AA825" s="44"/>
      <c r="AB825" s="44"/>
      <c r="AC825" s="45"/>
    </row>
    <row r="826" spans="27:29" ht="24" customHeight="1">
      <c r="AA826" s="44"/>
      <c r="AB826" s="44"/>
      <c r="AC826" s="45"/>
    </row>
    <row r="827" spans="27:29" ht="24" customHeight="1">
      <c r="AA827" s="44"/>
      <c r="AB827" s="44"/>
      <c r="AC827" s="45"/>
    </row>
    <row r="828" spans="27:29" ht="24" customHeight="1">
      <c r="AA828" s="44"/>
      <c r="AB828" s="44"/>
      <c r="AC828" s="45"/>
    </row>
    <row r="829" spans="27:29" ht="24" customHeight="1">
      <c r="AA829" s="44"/>
      <c r="AB829" s="44"/>
      <c r="AC829" s="45"/>
    </row>
    <row r="830" spans="27:29" ht="24" customHeight="1">
      <c r="AA830" s="44"/>
      <c r="AB830" s="44"/>
      <c r="AC830" s="45"/>
    </row>
    <row r="831" spans="27:29" ht="24" customHeight="1">
      <c r="AA831" s="44"/>
      <c r="AB831" s="44"/>
      <c r="AC831" s="45"/>
    </row>
    <row r="832" spans="27:29" ht="24" customHeight="1">
      <c r="AA832" s="44"/>
      <c r="AB832" s="44"/>
      <c r="AC832" s="45"/>
    </row>
    <row r="833" spans="27:29" ht="24" customHeight="1">
      <c r="AA833" s="44"/>
      <c r="AB833" s="44"/>
      <c r="AC833" s="45"/>
    </row>
    <row r="834" spans="27:29" ht="24" customHeight="1">
      <c r="AA834" s="44"/>
      <c r="AB834" s="44"/>
      <c r="AC834" s="45"/>
    </row>
    <row r="835" spans="27:29" ht="24" customHeight="1">
      <c r="AA835" s="44"/>
      <c r="AB835" s="44"/>
      <c r="AC835" s="45"/>
    </row>
    <row r="836" spans="27:29" ht="24" customHeight="1">
      <c r="AA836" s="44"/>
      <c r="AB836" s="44"/>
      <c r="AC836" s="45"/>
    </row>
    <row r="837" spans="27:29" ht="24" customHeight="1">
      <c r="AA837" s="44"/>
      <c r="AB837" s="44"/>
      <c r="AC837" s="45"/>
    </row>
    <row r="838" spans="27:29" ht="24" customHeight="1">
      <c r="AA838" s="44"/>
      <c r="AB838" s="44"/>
      <c r="AC838" s="45"/>
    </row>
    <row r="839" spans="27:29" ht="24" customHeight="1">
      <c r="AA839" s="44"/>
      <c r="AB839" s="44"/>
      <c r="AC839" s="45"/>
    </row>
    <row r="840" spans="27:29" ht="24" customHeight="1">
      <c r="AA840" s="44"/>
      <c r="AB840" s="44"/>
      <c r="AC840" s="45"/>
    </row>
    <row r="841" spans="27:29" ht="24" customHeight="1">
      <c r="AA841" s="44"/>
      <c r="AB841" s="44"/>
      <c r="AC841" s="45"/>
    </row>
    <row r="842" spans="27:29" ht="24" customHeight="1">
      <c r="AA842" s="44"/>
      <c r="AB842" s="44"/>
      <c r="AC842" s="45"/>
    </row>
    <row r="843" spans="27:29" ht="24" customHeight="1">
      <c r="AA843" s="44"/>
      <c r="AB843" s="44"/>
      <c r="AC843" s="45"/>
    </row>
    <row r="844" spans="27:29" ht="24" customHeight="1">
      <c r="AA844" s="44"/>
      <c r="AB844" s="44"/>
      <c r="AC844" s="45"/>
    </row>
    <row r="845" spans="27:29" ht="24" customHeight="1">
      <c r="AA845" s="44"/>
      <c r="AB845" s="44"/>
      <c r="AC845" s="45"/>
    </row>
    <row r="846" spans="27:29" ht="24" customHeight="1">
      <c r="AA846" s="44"/>
      <c r="AB846" s="44"/>
      <c r="AC846" s="45"/>
    </row>
    <row r="847" spans="27:29" ht="24" customHeight="1">
      <c r="AA847" s="44"/>
      <c r="AB847" s="44"/>
      <c r="AC847" s="45"/>
    </row>
    <row r="848" spans="27:29" ht="24" customHeight="1">
      <c r="AA848" s="44"/>
      <c r="AB848" s="44"/>
      <c r="AC848" s="45"/>
    </row>
    <row r="849" spans="27:29" ht="24" customHeight="1">
      <c r="AA849" s="44"/>
      <c r="AB849" s="44"/>
      <c r="AC849" s="45"/>
    </row>
    <row r="850" spans="27:29" ht="24" customHeight="1">
      <c r="AA850" s="44"/>
      <c r="AB850" s="44"/>
      <c r="AC850" s="45"/>
    </row>
    <row r="851" spans="27:29" ht="24" customHeight="1">
      <c r="AA851" s="44"/>
      <c r="AB851" s="44"/>
      <c r="AC851" s="45"/>
    </row>
    <row r="852" spans="27:29" ht="24" customHeight="1">
      <c r="AA852" s="44"/>
      <c r="AB852" s="44"/>
      <c r="AC852" s="45"/>
    </row>
    <row r="853" spans="27:29" ht="24" customHeight="1">
      <c r="AA853" s="44"/>
      <c r="AB853" s="44"/>
      <c r="AC853" s="45"/>
    </row>
    <row r="854" spans="27:29" ht="24" customHeight="1">
      <c r="AA854" s="44"/>
      <c r="AB854" s="44"/>
      <c r="AC854" s="45"/>
    </row>
    <row r="855" spans="27:29" ht="24" customHeight="1">
      <c r="AA855" s="44"/>
      <c r="AB855" s="44"/>
      <c r="AC855" s="45"/>
    </row>
    <row r="856" spans="27:29" ht="24" customHeight="1">
      <c r="AA856" s="44"/>
      <c r="AB856" s="44"/>
      <c r="AC856" s="45"/>
    </row>
    <row r="857" spans="27:29" ht="24" customHeight="1">
      <c r="AA857" s="44"/>
      <c r="AB857" s="44"/>
      <c r="AC857" s="45"/>
    </row>
    <row r="858" spans="27:29" ht="24" customHeight="1">
      <c r="AA858" s="44"/>
      <c r="AB858" s="44"/>
      <c r="AC858" s="45"/>
    </row>
    <row r="859" spans="27:29" ht="24" customHeight="1">
      <c r="AA859" s="44"/>
      <c r="AB859" s="44"/>
      <c r="AC859" s="45"/>
    </row>
    <row r="860" spans="27:29" ht="24" customHeight="1">
      <c r="AA860" s="44"/>
      <c r="AB860" s="44"/>
      <c r="AC860" s="45"/>
    </row>
    <row r="861" spans="27:29" ht="24" customHeight="1">
      <c r="AA861" s="44"/>
      <c r="AB861" s="44"/>
      <c r="AC861" s="45"/>
    </row>
    <row r="862" spans="27:29" ht="24" customHeight="1">
      <c r="AA862" s="44"/>
      <c r="AB862" s="44"/>
      <c r="AC862" s="45"/>
    </row>
    <row r="863" spans="27:29" ht="24" customHeight="1">
      <c r="AA863" s="44"/>
      <c r="AB863" s="44"/>
      <c r="AC863" s="45"/>
    </row>
    <row r="864" spans="27:29" ht="24" customHeight="1">
      <c r="AA864" s="44"/>
      <c r="AB864" s="44"/>
      <c r="AC864" s="45"/>
    </row>
    <row r="865" spans="27:29" ht="24" customHeight="1">
      <c r="AA865" s="44"/>
      <c r="AB865" s="44"/>
      <c r="AC865" s="45"/>
    </row>
    <row r="866" spans="27:29" ht="24" customHeight="1">
      <c r="AA866" s="44"/>
      <c r="AB866" s="44"/>
      <c r="AC866" s="45"/>
    </row>
    <row r="867" spans="27:29" ht="24" customHeight="1">
      <c r="AA867" s="44"/>
      <c r="AB867" s="44"/>
      <c r="AC867" s="45"/>
    </row>
    <row r="868" spans="27:29" ht="24" customHeight="1">
      <c r="AA868" s="44"/>
      <c r="AB868" s="44"/>
      <c r="AC868" s="45"/>
    </row>
    <row r="869" spans="27:29" ht="24" customHeight="1">
      <c r="AA869" s="44"/>
      <c r="AB869" s="44"/>
      <c r="AC869" s="45"/>
    </row>
    <row r="870" spans="27:29" ht="24" customHeight="1">
      <c r="AA870" s="44"/>
      <c r="AB870" s="44"/>
      <c r="AC870" s="45"/>
    </row>
    <row r="871" spans="27:29" ht="24" customHeight="1">
      <c r="AA871" s="44"/>
      <c r="AB871" s="44"/>
      <c r="AC871" s="45"/>
    </row>
    <row r="872" spans="27:29" ht="24" customHeight="1">
      <c r="AA872" s="44"/>
      <c r="AB872" s="44"/>
      <c r="AC872" s="45"/>
    </row>
    <row r="873" spans="27:29" ht="24" customHeight="1">
      <c r="AA873" s="44"/>
      <c r="AB873" s="44"/>
      <c r="AC873" s="45"/>
    </row>
    <row r="874" spans="27:29" ht="24" customHeight="1">
      <c r="AA874" s="44"/>
      <c r="AB874" s="44"/>
      <c r="AC874" s="45"/>
    </row>
    <row r="875" spans="27:29" ht="24" customHeight="1">
      <c r="AA875" s="44"/>
      <c r="AB875" s="44"/>
      <c r="AC875" s="45"/>
    </row>
    <row r="876" spans="27:29" ht="24" customHeight="1">
      <c r="AA876" s="44"/>
      <c r="AB876" s="44"/>
      <c r="AC876" s="45"/>
    </row>
    <row r="877" spans="27:29" ht="24" customHeight="1">
      <c r="AA877" s="44"/>
      <c r="AB877" s="44"/>
      <c r="AC877" s="45"/>
    </row>
    <row r="878" spans="27:29" ht="24" customHeight="1">
      <c r="AA878" s="44"/>
      <c r="AB878" s="44"/>
      <c r="AC878" s="45"/>
    </row>
    <row r="879" spans="27:29" ht="24" customHeight="1">
      <c r="AA879" s="44"/>
      <c r="AB879" s="44"/>
      <c r="AC879" s="45"/>
    </row>
    <row r="880" spans="27:29" ht="24" customHeight="1">
      <c r="AA880" s="44"/>
      <c r="AB880" s="44"/>
      <c r="AC880" s="45"/>
    </row>
    <row r="881" spans="27:29" ht="24" customHeight="1">
      <c r="AA881" s="44"/>
      <c r="AB881" s="44"/>
      <c r="AC881" s="45"/>
    </row>
    <row r="882" spans="27:29" ht="24" customHeight="1">
      <c r="AA882" s="44"/>
      <c r="AB882" s="44"/>
      <c r="AC882" s="45"/>
    </row>
    <row r="883" spans="27:29" ht="24" customHeight="1">
      <c r="AA883" s="44"/>
      <c r="AB883" s="44"/>
      <c r="AC883" s="45"/>
    </row>
    <row r="884" spans="27:29" ht="24" customHeight="1">
      <c r="AA884" s="44"/>
      <c r="AB884" s="44"/>
      <c r="AC884" s="45"/>
    </row>
    <row r="885" spans="27:29" ht="24" customHeight="1">
      <c r="AA885" s="44"/>
      <c r="AB885" s="44"/>
      <c r="AC885" s="45"/>
    </row>
    <row r="886" spans="27:29" ht="24" customHeight="1">
      <c r="AA886" s="44"/>
      <c r="AB886" s="44"/>
      <c r="AC886" s="45"/>
    </row>
    <row r="887" spans="27:29" ht="24" customHeight="1">
      <c r="AA887" s="44"/>
      <c r="AB887" s="44"/>
      <c r="AC887" s="45"/>
    </row>
    <row r="888" spans="27:29" ht="24" customHeight="1">
      <c r="AA888" s="44"/>
      <c r="AB888" s="44"/>
      <c r="AC888" s="45"/>
    </row>
    <row r="889" spans="27:29" ht="24" customHeight="1">
      <c r="AA889" s="44"/>
      <c r="AB889" s="44"/>
      <c r="AC889" s="45"/>
    </row>
    <row r="890" spans="27:29" ht="24" customHeight="1">
      <c r="AA890" s="44"/>
      <c r="AB890" s="44"/>
      <c r="AC890" s="45"/>
    </row>
    <row r="891" spans="27:29" ht="24" customHeight="1">
      <c r="AA891" s="44"/>
      <c r="AB891" s="44"/>
      <c r="AC891" s="45"/>
    </row>
    <row r="892" spans="27:29" ht="24" customHeight="1">
      <c r="AA892" s="44"/>
      <c r="AB892" s="44"/>
      <c r="AC892" s="45"/>
    </row>
    <row r="893" spans="27:29" ht="24" customHeight="1">
      <c r="AA893" s="44"/>
      <c r="AB893" s="44"/>
      <c r="AC893" s="45"/>
    </row>
    <row r="894" spans="27:29" ht="24" customHeight="1">
      <c r="AA894" s="44"/>
      <c r="AB894" s="44"/>
      <c r="AC894" s="45"/>
    </row>
    <row r="895" spans="27:29" ht="24" customHeight="1">
      <c r="AA895" s="44"/>
      <c r="AB895" s="44"/>
      <c r="AC895" s="45"/>
    </row>
    <row r="896" spans="27:29" ht="24" customHeight="1">
      <c r="AA896" s="44"/>
      <c r="AB896" s="44"/>
      <c r="AC896" s="45"/>
    </row>
    <row r="897" spans="27:29" ht="24" customHeight="1">
      <c r="AA897" s="44"/>
      <c r="AB897" s="44"/>
      <c r="AC897" s="45"/>
    </row>
    <row r="898" spans="27:29" ht="24" customHeight="1">
      <c r="AA898" s="44"/>
      <c r="AB898" s="44"/>
      <c r="AC898" s="45"/>
    </row>
    <row r="899" spans="27:29" ht="24" customHeight="1">
      <c r="AA899" s="44"/>
      <c r="AB899" s="44"/>
      <c r="AC899" s="45"/>
    </row>
    <row r="900" spans="27:29" ht="24" customHeight="1">
      <c r="AA900" s="44"/>
      <c r="AB900" s="44"/>
      <c r="AC900" s="45"/>
    </row>
    <row r="901" spans="27:29" ht="24" customHeight="1">
      <c r="AA901" s="44"/>
      <c r="AB901" s="44"/>
      <c r="AC901" s="45"/>
    </row>
    <row r="902" spans="27:29" ht="24" customHeight="1">
      <c r="AA902" s="44"/>
      <c r="AB902" s="44"/>
      <c r="AC902" s="45"/>
    </row>
    <row r="903" spans="27:29" ht="24" customHeight="1">
      <c r="AA903" s="44"/>
      <c r="AB903" s="44"/>
      <c r="AC903" s="45"/>
    </row>
    <row r="904" spans="27:29" ht="24" customHeight="1">
      <c r="AA904" s="44"/>
      <c r="AB904" s="44"/>
      <c r="AC904" s="45"/>
    </row>
    <row r="905" spans="27:29" ht="24" customHeight="1">
      <c r="AA905" s="44"/>
      <c r="AB905" s="44"/>
      <c r="AC905" s="45"/>
    </row>
    <row r="906" spans="27:29" ht="24" customHeight="1">
      <c r="AA906" s="44"/>
      <c r="AB906" s="44"/>
      <c r="AC906" s="45"/>
    </row>
    <row r="907" spans="27:29" ht="24" customHeight="1">
      <c r="AA907" s="44"/>
      <c r="AB907" s="44"/>
      <c r="AC907" s="45"/>
    </row>
    <row r="908" spans="27:29" ht="24" customHeight="1">
      <c r="AA908" s="44"/>
      <c r="AB908" s="44"/>
      <c r="AC908" s="45"/>
    </row>
    <row r="909" spans="27:29" ht="24" customHeight="1">
      <c r="AA909" s="44"/>
      <c r="AB909" s="44"/>
      <c r="AC909" s="45"/>
    </row>
    <row r="910" spans="27:29" ht="24" customHeight="1">
      <c r="AA910" s="44"/>
      <c r="AB910" s="44"/>
      <c r="AC910" s="45"/>
    </row>
    <row r="911" spans="27:29" ht="24" customHeight="1">
      <c r="AA911" s="44"/>
      <c r="AB911" s="44"/>
      <c r="AC911" s="45"/>
    </row>
    <row r="912" spans="27:29" ht="24" customHeight="1">
      <c r="AA912" s="44"/>
      <c r="AB912" s="44"/>
      <c r="AC912" s="45"/>
    </row>
    <row r="913" spans="27:29" ht="24" customHeight="1">
      <c r="AA913" s="44"/>
      <c r="AB913" s="44"/>
      <c r="AC913" s="45"/>
    </row>
    <row r="914" spans="27:29" ht="24" customHeight="1">
      <c r="AA914" s="44"/>
      <c r="AB914" s="44"/>
      <c r="AC914" s="45"/>
    </row>
    <row r="915" spans="27:29" ht="24" customHeight="1">
      <c r="AA915" s="44"/>
      <c r="AB915" s="44"/>
      <c r="AC915" s="45"/>
    </row>
    <row r="916" spans="27:29" ht="24" customHeight="1">
      <c r="AA916" s="44"/>
      <c r="AB916" s="44"/>
      <c r="AC916" s="45"/>
    </row>
    <row r="917" spans="27:29" ht="24" customHeight="1">
      <c r="AA917" s="44"/>
      <c r="AB917" s="44"/>
      <c r="AC917" s="45"/>
    </row>
    <row r="918" spans="27:29" ht="24" customHeight="1">
      <c r="AA918" s="44"/>
      <c r="AB918" s="44"/>
      <c r="AC918" s="45"/>
    </row>
    <row r="919" spans="27:29" ht="24" customHeight="1">
      <c r="AA919" s="44"/>
      <c r="AB919" s="44"/>
      <c r="AC919" s="45"/>
    </row>
    <row r="920" spans="27:29" ht="24" customHeight="1">
      <c r="AA920" s="44"/>
      <c r="AB920" s="44"/>
      <c r="AC920" s="45"/>
    </row>
    <row r="921" spans="27:29" ht="24" customHeight="1">
      <c r="AA921" s="44"/>
      <c r="AB921" s="44"/>
      <c r="AC921" s="45"/>
    </row>
    <row r="922" spans="27:29" ht="24" customHeight="1">
      <c r="AA922" s="44"/>
      <c r="AB922" s="44"/>
      <c r="AC922" s="45"/>
    </row>
    <row r="923" spans="27:29" ht="24" customHeight="1">
      <c r="AA923" s="44"/>
      <c r="AB923" s="44"/>
      <c r="AC923" s="45"/>
    </row>
    <row r="924" spans="27:29" ht="24" customHeight="1">
      <c r="AA924" s="44"/>
      <c r="AB924" s="44"/>
      <c r="AC924" s="45"/>
    </row>
    <row r="925" spans="27:29" ht="24" customHeight="1">
      <c r="AA925" s="44"/>
      <c r="AB925" s="44"/>
      <c r="AC925" s="45"/>
    </row>
    <row r="926" spans="27:29" ht="24" customHeight="1">
      <c r="AA926" s="44"/>
      <c r="AB926" s="44"/>
      <c r="AC926" s="45"/>
    </row>
    <row r="927" spans="27:29" ht="24" customHeight="1">
      <c r="AA927" s="44"/>
      <c r="AB927" s="44"/>
      <c r="AC927" s="45"/>
    </row>
    <row r="928" spans="27:29" ht="24" customHeight="1">
      <c r="AA928" s="44"/>
      <c r="AB928" s="44"/>
      <c r="AC928" s="45"/>
    </row>
    <row r="929" spans="27:29" ht="24" customHeight="1">
      <c r="AA929" s="44"/>
      <c r="AB929" s="44"/>
      <c r="AC929" s="45"/>
    </row>
    <row r="930" spans="27:29" ht="24" customHeight="1">
      <c r="AA930" s="44"/>
      <c r="AB930" s="44"/>
      <c r="AC930" s="45"/>
    </row>
    <row r="931" spans="27:29" ht="24" customHeight="1">
      <c r="AA931" s="44"/>
      <c r="AB931" s="44"/>
      <c r="AC931" s="45"/>
    </row>
    <row r="932" spans="27:29" ht="24" customHeight="1">
      <c r="AA932" s="44"/>
      <c r="AB932" s="44"/>
      <c r="AC932" s="45"/>
    </row>
    <row r="933" spans="27:29" ht="24" customHeight="1">
      <c r="AA933" s="44"/>
      <c r="AB933" s="44"/>
      <c r="AC933" s="45"/>
    </row>
    <row r="934" spans="27:29" ht="24" customHeight="1">
      <c r="AA934" s="44"/>
      <c r="AB934" s="44"/>
      <c r="AC934" s="45"/>
    </row>
    <row r="935" spans="27:29" ht="24" customHeight="1">
      <c r="AA935" s="44"/>
      <c r="AB935" s="44"/>
      <c r="AC935" s="45"/>
    </row>
    <row r="936" spans="27:29" ht="24" customHeight="1">
      <c r="AA936" s="44"/>
      <c r="AB936" s="44"/>
      <c r="AC936" s="45"/>
    </row>
    <row r="937" spans="27:29" ht="24" customHeight="1">
      <c r="AA937" s="44"/>
      <c r="AB937" s="44"/>
      <c r="AC937" s="45"/>
    </row>
    <row r="938" spans="27:29" ht="24" customHeight="1">
      <c r="AA938" s="44"/>
      <c r="AB938" s="44"/>
      <c r="AC938" s="45"/>
    </row>
    <row r="939" spans="27:29" ht="24" customHeight="1">
      <c r="AA939" s="44"/>
      <c r="AB939" s="44"/>
      <c r="AC939" s="45"/>
    </row>
    <row r="940" spans="27:29" ht="24" customHeight="1">
      <c r="AA940" s="44"/>
      <c r="AB940" s="44"/>
      <c r="AC940" s="45"/>
    </row>
    <row r="941" spans="27:29" ht="24" customHeight="1">
      <c r="AA941" s="44"/>
      <c r="AB941" s="44"/>
      <c r="AC941" s="45"/>
    </row>
    <row r="942" spans="27:29" ht="24" customHeight="1">
      <c r="AA942" s="44"/>
      <c r="AB942" s="44"/>
      <c r="AC942" s="45"/>
    </row>
    <row r="943" spans="27:29" ht="24" customHeight="1">
      <c r="AA943" s="44"/>
      <c r="AB943" s="44"/>
      <c r="AC943" s="45"/>
    </row>
    <row r="944" spans="27:29" ht="24" customHeight="1">
      <c r="AA944" s="44"/>
      <c r="AB944" s="44"/>
      <c r="AC944" s="45"/>
    </row>
    <row r="945" spans="27:29" ht="24" customHeight="1">
      <c r="AA945" s="44"/>
      <c r="AB945" s="44"/>
      <c r="AC945" s="45"/>
    </row>
    <row r="946" spans="27:29" ht="24" customHeight="1">
      <c r="AA946" s="44"/>
      <c r="AB946" s="44"/>
      <c r="AC946" s="45"/>
    </row>
    <row r="947" spans="27:29" ht="24" customHeight="1">
      <c r="AA947" s="44"/>
      <c r="AB947" s="44"/>
      <c r="AC947" s="45"/>
    </row>
    <row r="948" spans="27:29" ht="24" customHeight="1">
      <c r="AA948" s="44"/>
      <c r="AB948" s="44"/>
      <c r="AC948" s="45"/>
    </row>
    <row r="949" spans="27:29" ht="24" customHeight="1">
      <c r="AA949" s="44"/>
      <c r="AB949" s="44"/>
      <c r="AC949" s="45"/>
    </row>
    <row r="950" spans="27:29" ht="24" customHeight="1">
      <c r="AA950" s="44"/>
      <c r="AB950" s="44"/>
      <c r="AC950" s="45"/>
    </row>
    <row r="951" spans="27:29" ht="24" customHeight="1">
      <c r="AA951" s="44"/>
      <c r="AB951" s="44"/>
      <c r="AC951" s="45"/>
    </row>
    <row r="952" spans="27:29" ht="24" customHeight="1">
      <c r="AA952" s="44"/>
      <c r="AB952" s="44"/>
      <c r="AC952" s="45"/>
    </row>
    <row r="953" spans="27:29" ht="24" customHeight="1">
      <c r="AA953" s="44"/>
      <c r="AB953" s="44"/>
      <c r="AC953" s="45"/>
    </row>
    <row r="954" spans="27:29" ht="24" customHeight="1">
      <c r="AA954" s="44"/>
      <c r="AB954" s="44"/>
      <c r="AC954" s="45"/>
    </row>
    <row r="955" spans="27:29" ht="24" customHeight="1">
      <c r="AA955" s="44"/>
      <c r="AB955" s="44"/>
      <c r="AC955" s="45"/>
    </row>
    <row r="956" spans="27:29" ht="24" customHeight="1">
      <c r="AA956" s="44"/>
      <c r="AB956" s="44"/>
      <c r="AC956" s="45"/>
    </row>
    <row r="957" spans="27:29" ht="24" customHeight="1">
      <c r="AA957" s="44"/>
      <c r="AB957" s="44"/>
      <c r="AC957" s="45"/>
    </row>
    <row r="958" spans="27:29" ht="24" customHeight="1">
      <c r="AA958" s="44"/>
      <c r="AB958" s="44"/>
      <c r="AC958" s="45"/>
    </row>
    <row r="959" spans="27:29" ht="24" customHeight="1">
      <c r="AA959" s="44"/>
      <c r="AB959" s="44"/>
      <c r="AC959" s="45"/>
    </row>
    <row r="960" spans="27:29" ht="24" customHeight="1">
      <c r="AA960" s="44"/>
      <c r="AB960" s="44"/>
      <c r="AC960" s="45"/>
    </row>
    <row r="961" spans="27:29" ht="24" customHeight="1">
      <c r="AA961" s="44"/>
      <c r="AB961" s="44"/>
      <c r="AC961" s="45"/>
    </row>
    <row r="962" spans="27:29" ht="24" customHeight="1">
      <c r="AA962" s="44"/>
      <c r="AB962" s="44"/>
      <c r="AC962" s="45"/>
    </row>
    <row r="963" spans="27:29" ht="24" customHeight="1">
      <c r="AA963" s="44"/>
      <c r="AB963" s="44"/>
      <c r="AC963" s="45"/>
    </row>
    <row r="964" spans="27:29" ht="24" customHeight="1">
      <c r="AA964" s="44"/>
      <c r="AB964" s="44"/>
      <c r="AC964" s="45"/>
    </row>
    <row r="965" spans="27:29" ht="24" customHeight="1">
      <c r="AA965" s="44"/>
      <c r="AB965" s="44"/>
      <c r="AC965" s="45"/>
    </row>
    <row r="966" spans="27:29" ht="24" customHeight="1">
      <c r="AA966" s="44"/>
      <c r="AB966" s="44"/>
      <c r="AC966" s="45"/>
    </row>
    <row r="967" spans="27:29" ht="24" customHeight="1">
      <c r="AA967" s="44"/>
      <c r="AB967" s="44"/>
      <c r="AC967" s="45"/>
    </row>
    <row r="968" spans="27:29" ht="24" customHeight="1">
      <c r="AA968" s="44"/>
      <c r="AB968" s="44"/>
      <c r="AC968" s="45"/>
    </row>
    <row r="969" spans="27:29" ht="24" customHeight="1">
      <c r="AA969" s="44"/>
      <c r="AB969" s="44"/>
      <c r="AC969" s="45"/>
    </row>
    <row r="970" spans="27:29" ht="24" customHeight="1">
      <c r="AA970" s="44"/>
      <c r="AB970" s="44"/>
      <c r="AC970" s="45"/>
    </row>
    <row r="971" spans="27:29" ht="24" customHeight="1">
      <c r="AA971" s="44"/>
      <c r="AB971" s="44"/>
      <c r="AC971" s="45"/>
    </row>
    <row r="972" spans="27:29" ht="24" customHeight="1">
      <c r="AA972" s="44"/>
      <c r="AB972" s="44"/>
      <c r="AC972" s="45"/>
    </row>
    <row r="973" spans="27:29" ht="24" customHeight="1">
      <c r="AA973" s="44"/>
      <c r="AB973" s="44"/>
      <c r="AC973" s="45"/>
    </row>
    <row r="974" spans="27:29" ht="24" customHeight="1">
      <c r="AA974" s="44"/>
      <c r="AB974" s="44"/>
      <c r="AC974" s="45"/>
    </row>
    <row r="975" spans="27:29" ht="24" customHeight="1">
      <c r="AA975" s="44"/>
      <c r="AB975" s="44"/>
      <c r="AC975" s="45"/>
    </row>
    <row r="976" spans="27:29" ht="24" customHeight="1">
      <c r="AA976" s="44"/>
      <c r="AB976" s="44"/>
      <c r="AC976" s="45"/>
    </row>
    <row r="977" spans="27:29" ht="24" customHeight="1">
      <c r="AA977" s="44"/>
      <c r="AB977" s="44"/>
      <c r="AC977" s="45"/>
    </row>
    <row r="978" spans="27:29" ht="24" customHeight="1">
      <c r="AA978" s="44"/>
      <c r="AB978" s="44"/>
      <c r="AC978" s="45"/>
    </row>
    <row r="979" spans="27:29" ht="24" customHeight="1">
      <c r="AA979" s="44"/>
      <c r="AB979" s="44"/>
      <c r="AC979" s="45"/>
    </row>
    <row r="980" spans="27:29" ht="24" customHeight="1">
      <c r="AA980" s="44"/>
      <c r="AB980" s="44"/>
      <c r="AC980" s="45"/>
    </row>
    <row r="981" spans="27:29" ht="24" customHeight="1">
      <c r="AA981" s="44"/>
      <c r="AB981" s="44"/>
      <c r="AC981" s="45"/>
    </row>
    <row r="982" spans="27:29" ht="24" customHeight="1">
      <c r="AA982" s="44"/>
      <c r="AB982" s="44"/>
      <c r="AC982" s="45"/>
    </row>
    <row r="983" spans="27:29" ht="24" customHeight="1">
      <c r="AA983" s="44"/>
      <c r="AB983" s="44"/>
      <c r="AC983" s="45"/>
    </row>
    <row r="984" spans="27:29" ht="24" customHeight="1">
      <c r="AA984" s="44"/>
      <c r="AB984" s="44"/>
      <c r="AC984" s="45"/>
    </row>
    <row r="985" spans="27:29" ht="24" customHeight="1">
      <c r="AA985" s="44"/>
      <c r="AB985" s="44"/>
      <c r="AC985" s="45"/>
    </row>
    <row r="986" spans="27:29" ht="24" customHeight="1">
      <c r="AA986" s="44"/>
      <c r="AB986" s="44"/>
      <c r="AC986" s="45"/>
    </row>
    <row r="987" spans="27:29" ht="24" customHeight="1">
      <c r="AA987" s="44"/>
      <c r="AB987" s="44"/>
      <c r="AC987" s="45"/>
    </row>
    <row r="988" spans="27:29" ht="24" customHeight="1">
      <c r="AA988" s="44"/>
      <c r="AB988" s="44"/>
      <c r="AC988" s="45"/>
    </row>
    <row r="989" spans="27:29" ht="24" customHeight="1">
      <c r="AA989" s="44"/>
      <c r="AB989" s="44"/>
      <c r="AC989" s="45"/>
    </row>
    <row r="990" spans="27:29" ht="24" customHeight="1">
      <c r="AA990" s="44"/>
      <c r="AB990" s="44"/>
      <c r="AC990" s="45"/>
    </row>
    <row r="991" spans="27:29" ht="24" customHeight="1">
      <c r="AA991" s="44"/>
      <c r="AB991" s="44"/>
      <c r="AC991" s="45"/>
    </row>
    <row r="992" spans="27:29" ht="24" customHeight="1">
      <c r="AA992" s="44"/>
      <c r="AB992" s="44"/>
      <c r="AC992" s="45"/>
    </row>
    <row r="993" spans="27:29" ht="24" customHeight="1">
      <c r="AA993" s="44"/>
      <c r="AB993" s="44"/>
      <c r="AC993" s="45"/>
    </row>
    <row r="994" spans="27:29" ht="24" customHeight="1">
      <c r="AA994" s="44"/>
      <c r="AB994" s="44"/>
      <c r="AC994" s="45"/>
    </row>
    <row r="995" spans="27:29" ht="24" customHeight="1">
      <c r="AA995" s="44"/>
      <c r="AB995" s="44"/>
      <c r="AC995" s="45"/>
    </row>
    <row r="996" spans="27:29" ht="24" customHeight="1">
      <c r="AA996" s="44"/>
      <c r="AB996" s="44"/>
      <c r="AC996" s="45"/>
    </row>
    <row r="997" spans="27:29" ht="24" customHeight="1">
      <c r="AA997" s="44"/>
      <c r="AB997" s="44"/>
      <c r="AC997" s="45"/>
    </row>
    <row r="998" spans="27:29" ht="24" customHeight="1">
      <c r="AA998" s="44"/>
      <c r="AB998" s="44"/>
      <c r="AC998" s="45"/>
    </row>
    <row r="999" spans="27:29" ht="24" customHeight="1">
      <c r="AA999" s="44"/>
      <c r="AB999" s="44"/>
      <c r="AC999" s="45"/>
    </row>
    <row r="1000" spans="27:29" ht="24" customHeight="1">
      <c r="AA1000" s="44"/>
      <c r="AB1000" s="44"/>
      <c r="AC1000" s="45"/>
    </row>
    <row r="1001" spans="27:29" ht="24" customHeight="1">
      <c r="AA1001" s="44"/>
      <c r="AB1001" s="44"/>
      <c r="AC1001" s="45"/>
    </row>
    <row r="1002" spans="27:29" ht="24" customHeight="1">
      <c r="AA1002" s="44"/>
      <c r="AB1002" s="44"/>
      <c r="AC1002" s="45"/>
    </row>
    <row r="1003" spans="27:29" ht="24" customHeight="1">
      <c r="AA1003" s="44"/>
      <c r="AB1003" s="44"/>
      <c r="AC1003" s="45"/>
    </row>
    <row r="1004" spans="27:29" ht="24" customHeight="1">
      <c r="AA1004" s="44"/>
      <c r="AB1004" s="44"/>
      <c r="AC1004" s="45"/>
    </row>
    <row r="1005" spans="27:29" ht="24" customHeight="1">
      <c r="AA1005" s="44"/>
      <c r="AB1005" s="44"/>
      <c r="AC1005" s="45"/>
    </row>
    <row r="1006" spans="27:29" ht="24" customHeight="1">
      <c r="AA1006" s="44"/>
      <c r="AB1006" s="44"/>
      <c r="AC1006" s="45"/>
    </row>
    <row r="1007" spans="27:29" ht="24" customHeight="1">
      <c r="AA1007" s="44"/>
      <c r="AB1007" s="44"/>
      <c r="AC1007" s="45"/>
    </row>
    <row r="1008" spans="27:29" ht="24" customHeight="1">
      <c r="AA1008" s="44"/>
      <c r="AB1008" s="44"/>
      <c r="AC1008" s="45"/>
    </row>
    <row r="1009" spans="27:29" ht="24" customHeight="1">
      <c r="AA1009" s="44"/>
      <c r="AB1009" s="44"/>
      <c r="AC1009" s="45"/>
    </row>
    <row r="1010" spans="27:29" ht="24" customHeight="1">
      <c r="AA1010" s="44"/>
      <c r="AB1010" s="44"/>
      <c r="AC1010" s="45"/>
    </row>
    <row r="1011" spans="27:29" ht="24" customHeight="1">
      <c r="AA1011" s="44"/>
      <c r="AB1011" s="44"/>
      <c r="AC1011" s="45"/>
    </row>
    <row r="1012" spans="27:29" ht="24" customHeight="1">
      <c r="AA1012" s="44"/>
      <c r="AB1012" s="44"/>
      <c r="AC1012" s="45"/>
    </row>
    <row r="1013" spans="27:29" ht="24" customHeight="1">
      <c r="AA1013" s="44"/>
      <c r="AB1013" s="44"/>
      <c r="AC1013" s="45"/>
    </row>
    <row r="1014" spans="27:29" ht="24" customHeight="1">
      <c r="AA1014" s="44"/>
      <c r="AB1014" s="44"/>
      <c r="AC1014" s="45"/>
    </row>
    <row r="1015" spans="27:29" ht="24" customHeight="1">
      <c r="AA1015" s="44"/>
      <c r="AB1015" s="44"/>
      <c r="AC1015" s="45"/>
    </row>
    <row r="1016" spans="27:29" ht="24" customHeight="1">
      <c r="AA1016" s="44"/>
      <c r="AB1016" s="44"/>
      <c r="AC1016" s="45"/>
    </row>
    <row r="1017" spans="27:29" ht="24" customHeight="1">
      <c r="AA1017" s="44"/>
      <c r="AB1017" s="44"/>
      <c r="AC1017" s="45"/>
    </row>
    <row r="1018" spans="27:29" ht="24" customHeight="1">
      <c r="AA1018" s="44"/>
      <c r="AB1018" s="44"/>
      <c r="AC1018" s="45"/>
    </row>
    <row r="1019" spans="27:29" ht="24" customHeight="1">
      <c r="AA1019" s="44"/>
      <c r="AB1019" s="44"/>
      <c r="AC1019" s="45"/>
    </row>
    <row r="1020" spans="27:29" ht="24" customHeight="1">
      <c r="AA1020" s="44"/>
      <c r="AB1020" s="44"/>
      <c r="AC1020" s="45"/>
    </row>
    <row r="1021" spans="27:29" ht="24" customHeight="1">
      <c r="AA1021" s="44"/>
      <c r="AB1021" s="44"/>
      <c r="AC1021" s="45"/>
    </row>
    <row r="1022" spans="27:29" ht="24" customHeight="1">
      <c r="AA1022" s="44"/>
      <c r="AB1022" s="44"/>
      <c r="AC1022" s="45"/>
    </row>
    <row r="1023" spans="27:29" ht="24" customHeight="1">
      <c r="AA1023" s="44"/>
      <c r="AB1023" s="44"/>
      <c r="AC1023" s="45"/>
    </row>
    <row r="1024" spans="27:29" ht="24" customHeight="1">
      <c r="AA1024" s="44"/>
      <c r="AB1024" s="44"/>
      <c r="AC1024" s="45"/>
    </row>
    <row r="1025" spans="27:29" ht="24" customHeight="1">
      <c r="AA1025" s="44"/>
      <c r="AB1025" s="44"/>
      <c r="AC1025" s="45"/>
    </row>
    <row r="1026" spans="27:29" ht="24" customHeight="1">
      <c r="AA1026" s="44"/>
      <c r="AB1026" s="44"/>
      <c r="AC1026" s="45"/>
    </row>
    <row r="1027" spans="27:29" ht="24" customHeight="1">
      <c r="AA1027" s="44"/>
      <c r="AB1027" s="44"/>
      <c r="AC1027" s="45"/>
    </row>
    <row r="1028" spans="27:29" ht="24" customHeight="1">
      <c r="AA1028" s="44"/>
      <c r="AB1028" s="44"/>
      <c r="AC1028" s="45"/>
    </row>
    <row r="1029" spans="27:29" ht="24" customHeight="1">
      <c r="AA1029" s="44"/>
      <c r="AB1029" s="44"/>
      <c r="AC1029" s="45"/>
    </row>
    <row r="1030" spans="27:29" ht="24" customHeight="1">
      <c r="AA1030" s="44"/>
      <c r="AB1030" s="44"/>
      <c r="AC1030" s="45"/>
    </row>
    <row r="1031" spans="27:29" ht="24" customHeight="1">
      <c r="AA1031" s="44"/>
      <c r="AB1031" s="44"/>
      <c r="AC1031" s="45"/>
    </row>
    <row r="1032" spans="27:29" ht="24" customHeight="1">
      <c r="AA1032" s="44"/>
      <c r="AB1032" s="44"/>
      <c r="AC1032" s="45"/>
    </row>
    <row r="1033" spans="27:29" ht="24" customHeight="1">
      <c r="AA1033" s="44"/>
      <c r="AB1033" s="44"/>
      <c r="AC1033" s="45"/>
    </row>
    <row r="1034" spans="27:29" ht="24" customHeight="1">
      <c r="AA1034" s="44"/>
      <c r="AB1034" s="44"/>
      <c r="AC1034" s="45"/>
    </row>
    <row r="1035" spans="27:29" ht="24" customHeight="1">
      <c r="AA1035" s="44"/>
      <c r="AB1035" s="44"/>
      <c r="AC1035" s="45"/>
    </row>
    <row r="1036" spans="27:29" ht="24" customHeight="1">
      <c r="AA1036" s="44"/>
      <c r="AB1036" s="44"/>
      <c r="AC1036" s="45"/>
    </row>
    <row r="1037" spans="27:29" ht="24" customHeight="1">
      <c r="AA1037" s="44"/>
      <c r="AB1037" s="44"/>
      <c r="AC1037" s="45"/>
    </row>
    <row r="1038" spans="27:29" ht="24" customHeight="1">
      <c r="AA1038" s="44"/>
      <c r="AB1038" s="44"/>
      <c r="AC1038" s="45"/>
    </row>
    <row r="1039" spans="27:29" ht="24" customHeight="1">
      <c r="AA1039" s="44"/>
      <c r="AB1039" s="44"/>
      <c r="AC1039" s="45"/>
    </row>
    <row r="1040" spans="27:29" ht="24" customHeight="1">
      <c r="AA1040" s="44"/>
      <c r="AB1040" s="44"/>
      <c r="AC1040" s="45"/>
    </row>
    <row r="1041" spans="27:29" ht="24" customHeight="1">
      <c r="AA1041" s="44"/>
      <c r="AB1041" s="44"/>
      <c r="AC1041" s="45"/>
    </row>
    <row r="1042" spans="27:29" ht="24" customHeight="1">
      <c r="AA1042" s="44"/>
      <c r="AB1042" s="44"/>
      <c r="AC1042" s="45"/>
    </row>
    <row r="1043" spans="27:29" ht="24" customHeight="1">
      <c r="AA1043" s="44"/>
      <c r="AB1043" s="44"/>
      <c r="AC1043" s="45"/>
    </row>
    <row r="1044" spans="27:29" ht="24" customHeight="1">
      <c r="AA1044" s="44"/>
      <c r="AB1044" s="44"/>
      <c r="AC1044" s="45"/>
    </row>
    <row r="1045" spans="27:29" ht="24" customHeight="1">
      <c r="AA1045" s="44"/>
      <c r="AB1045" s="44"/>
      <c r="AC1045" s="45"/>
    </row>
    <row r="1046" spans="27:29" ht="24" customHeight="1">
      <c r="AA1046" s="44"/>
      <c r="AB1046" s="44"/>
      <c r="AC1046" s="45"/>
    </row>
    <row r="1047" spans="27:29" ht="24" customHeight="1">
      <c r="AA1047" s="44"/>
      <c r="AB1047" s="44"/>
      <c r="AC1047" s="45"/>
    </row>
    <row r="1048" spans="27:29" ht="24" customHeight="1">
      <c r="AA1048" s="44"/>
      <c r="AB1048" s="44"/>
      <c r="AC1048" s="45"/>
    </row>
    <row r="1049" spans="27:29" ht="24" customHeight="1">
      <c r="AA1049" s="44"/>
      <c r="AB1049" s="44"/>
      <c r="AC1049" s="45"/>
    </row>
    <row r="1050" spans="27:29" ht="24" customHeight="1">
      <c r="AA1050" s="44"/>
      <c r="AB1050" s="44"/>
      <c r="AC1050" s="45"/>
    </row>
    <row r="1051" spans="27:29" ht="24" customHeight="1">
      <c r="AA1051" s="44"/>
      <c r="AB1051" s="44"/>
      <c r="AC1051" s="45"/>
    </row>
    <row r="1052" spans="27:29" ht="24" customHeight="1">
      <c r="AA1052" s="44"/>
      <c r="AB1052" s="44"/>
      <c r="AC1052" s="45"/>
    </row>
    <row r="1053" spans="27:29" ht="24" customHeight="1">
      <c r="AA1053" s="44"/>
      <c r="AB1053" s="44"/>
      <c r="AC1053" s="45"/>
    </row>
    <row r="1054" spans="27:29" ht="24" customHeight="1">
      <c r="AA1054" s="44"/>
      <c r="AB1054" s="44"/>
      <c r="AC1054" s="45"/>
    </row>
    <row r="1055" spans="27:29" ht="24" customHeight="1">
      <c r="AA1055" s="44"/>
      <c r="AB1055" s="44"/>
      <c r="AC1055" s="45"/>
    </row>
    <row r="1056" spans="27:29" ht="24" customHeight="1">
      <c r="AA1056" s="44"/>
      <c r="AB1056" s="44"/>
      <c r="AC1056" s="45"/>
    </row>
    <row r="1057" spans="27:29" ht="24" customHeight="1">
      <c r="AA1057" s="44"/>
      <c r="AB1057" s="44"/>
      <c r="AC1057" s="45"/>
    </row>
    <row r="1058" spans="27:29" ht="24" customHeight="1">
      <c r="AA1058" s="44"/>
      <c r="AB1058" s="44"/>
      <c r="AC1058" s="45"/>
    </row>
    <row r="1059" spans="27:29" ht="24" customHeight="1">
      <c r="AA1059" s="44"/>
      <c r="AB1059" s="44"/>
      <c r="AC1059" s="45"/>
    </row>
    <row r="1060" spans="27:29" ht="24" customHeight="1">
      <c r="AA1060" s="44"/>
      <c r="AB1060" s="44"/>
      <c r="AC1060" s="45"/>
    </row>
    <row r="1061" spans="27:29" ht="24" customHeight="1">
      <c r="AA1061" s="44"/>
      <c r="AB1061" s="44"/>
      <c r="AC1061" s="45"/>
    </row>
    <row r="1062" spans="27:29" ht="24" customHeight="1">
      <c r="AA1062" s="44"/>
      <c r="AB1062" s="44"/>
      <c r="AC1062" s="45"/>
    </row>
    <row r="1063" spans="27:29" ht="24" customHeight="1">
      <c r="AA1063" s="44"/>
      <c r="AB1063" s="44"/>
      <c r="AC1063" s="45"/>
    </row>
    <row r="1064" spans="27:29" ht="24" customHeight="1">
      <c r="AA1064" s="44"/>
      <c r="AB1064" s="44"/>
      <c r="AC1064" s="45"/>
    </row>
    <row r="1065" spans="27:29" ht="24" customHeight="1">
      <c r="AA1065" s="44"/>
      <c r="AB1065" s="44"/>
      <c r="AC1065" s="45"/>
    </row>
    <row r="1066" spans="27:29" ht="24" customHeight="1">
      <c r="AA1066" s="44"/>
      <c r="AB1066" s="44"/>
      <c r="AC1066" s="45"/>
    </row>
    <row r="1067" spans="27:29" ht="24" customHeight="1">
      <c r="AA1067" s="44"/>
      <c r="AB1067" s="44"/>
      <c r="AC1067" s="45"/>
    </row>
    <row r="1068" spans="27:29" ht="24" customHeight="1">
      <c r="AA1068" s="44"/>
      <c r="AB1068" s="44"/>
      <c r="AC1068" s="45"/>
    </row>
    <row r="1069" spans="27:29" ht="24" customHeight="1">
      <c r="AA1069" s="44"/>
      <c r="AB1069" s="44"/>
      <c r="AC1069" s="45"/>
    </row>
    <row r="1070" spans="27:29" ht="24" customHeight="1">
      <c r="AA1070" s="44"/>
      <c r="AB1070" s="44"/>
      <c r="AC1070" s="45"/>
    </row>
    <row r="1071" spans="27:29" ht="24" customHeight="1">
      <c r="AA1071" s="44"/>
      <c r="AB1071" s="44"/>
      <c r="AC1071" s="45"/>
    </row>
    <row r="1072" spans="27:29" ht="24" customHeight="1">
      <c r="AA1072" s="44"/>
      <c r="AB1072" s="44"/>
      <c r="AC1072" s="45"/>
    </row>
    <row r="1073" spans="27:29" ht="24" customHeight="1">
      <c r="AA1073" s="44"/>
      <c r="AB1073" s="44"/>
      <c r="AC1073" s="45"/>
    </row>
    <row r="1074" spans="27:29" ht="24" customHeight="1">
      <c r="AA1074" s="44"/>
      <c r="AB1074" s="44"/>
      <c r="AC1074" s="45"/>
    </row>
    <row r="1075" spans="27:29" ht="24" customHeight="1">
      <c r="AA1075" s="44"/>
      <c r="AB1075" s="44"/>
      <c r="AC1075" s="45"/>
    </row>
    <row r="1076" spans="27:29" ht="24" customHeight="1">
      <c r="AA1076" s="44"/>
      <c r="AB1076" s="44"/>
      <c r="AC1076" s="45"/>
    </row>
    <row r="1077" spans="27:29" ht="24" customHeight="1">
      <c r="AA1077" s="44"/>
      <c r="AB1077" s="44"/>
      <c r="AC1077" s="45"/>
    </row>
    <row r="1078" spans="27:29" ht="24" customHeight="1">
      <c r="AA1078" s="44"/>
      <c r="AB1078" s="44"/>
      <c r="AC1078" s="45"/>
    </row>
    <row r="1079" spans="27:29" ht="24" customHeight="1">
      <c r="AA1079" s="44"/>
      <c r="AB1079" s="44"/>
      <c r="AC1079" s="45"/>
    </row>
    <row r="1080" spans="27:29" ht="24" customHeight="1">
      <c r="AA1080" s="44"/>
      <c r="AB1080" s="44"/>
      <c r="AC1080" s="45"/>
    </row>
    <row r="1081" spans="27:29" ht="24" customHeight="1">
      <c r="AA1081" s="44"/>
      <c r="AB1081" s="44"/>
      <c r="AC1081" s="45"/>
    </row>
    <row r="1082" spans="27:29" ht="24" customHeight="1">
      <c r="AA1082" s="44"/>
      <c r="AB1082" s="44"/>
      <c r="AC1082" s="45"/>
    </row>
    <row r="1083" spans="27:29" ht="24" customHeight="1">
      <c r="AA1083" s="44"/>
      <c r="AB1083" s="44"/>
      <c r="AC1083" s="45"/>
    </row>
    <row r="1084" spans="27:29" ht="24" customHeight="1">
      <c r="AA1084" s="44"/>
      <c r="AB1084" s="44"/>
      <c r="AC1084" s="45"/>
    </row>
    <row r="1085" spans="27:29" ht="24" customHeight="1">
      <c r="AA1085" s="44"/>
      <c r="AB1085" s="44"/>
      <c r="AC1085" s="45"/>
    </row>
    <row r="1086" spans="27:29" ht="24" customHeight="1">
      <c r="AA1086" s="44"/>
      <c r="AB1086" s="44"/>
      <c r="AC1086" s="45"/>
    </row>
    <row r="1087" spans="27:29" ht="24" customHeight="1">
      <c r="AA1087" s="44"/>
      <c r="AB1087" s="44"/>
      <c r="AC1087" s="45"/>
    </row>
    <row r="1088" spans="27:29" ht="24" customHeight="1">
      <c r="AA1088" s="44"/>
      <c r="AB1088" s="44"/>
      <c r="AC1088" s="45"/>
    </row>
    <row r="1089" spans="27:29" ht="24" customHeight="1">
      <c r="AA1089" s="44"/>
      <c r="AB1089" s="44"/>
      <c r="AC1089" s="45"/>
    </row>
    <row r="1090" spans="27:29" ht="24" customHeight="1">
      <c r="AA1090" s="44"/>
      <c r="AB1090" s="44"/>
      <c r="AC1090" s="45"/>
    </row>
    <row r="1091" spans="27:29" ht="24" customHeight="1">
      <c r="AA1091" s="44"/>
      <c r="AB1091" s="44"/>
      <c r="AC1091" s="45"/>
    </row>
    <row r="1092" spans="27:29" ht="24" customHeight="1">
      <c r="AA1092" s="44"/>
      <c r="AB1092" s="44"/>
      <c r="AC1092" s="45"/>
    </row>
    <row r="1093" spans="27:29" ht="24" customHeight="1">
      <c r="AA1093" s="44"/>
      <c r="AB1093" s="44"/>
      <c r="AC1093" s="45"/>
    </row>
    <row r="1094" spans="27:29" ht="24" customHeight="1">
      <c r="AA1094" s="44"/>
      <c r="AB1094" s="44"/>
      <c r="AC1094" s="45"/>
    </row>
    <row r="1095" spans="27:29" ht="24" customHeight="1">
      <c r="AA1095" s="44"/>
      <c r="AB1095" s="44"/>
      <c r="AC1095" s="45"/>
    </row>
    <row r="1096" spans="27:29" ht="24" customHeight="1">
      <c r="AA1096" s="44"/>
      <c r="AB1096" s="44"/>
      <c r="AC1096" s="45"/>
    </row>
    <row r="1097" spans="27:29" ht="24" customHeight="1">
      <c r="AA1097" s="44"/>
      <c r="AB1097" s="44"/>
      <c r="AC1097" s="45"/>
    </row>
    <row r="1098" spans="27:29" ht="24" customHeight="1">
      <c r="AA1098" s="44"/>
      <c r="AB1098" s="44"/>
      <c r="AC1098" s="45"/>
    </row>
    <row r="1099" spans="27:29" ht="24" customHeight="1">
      <c r="AA1099" s="44"/>
      <c r="AB1099" s="44"/>
      <c r="AC1099" s="45"/>
    </row>
    <row r="1100" spans="27:29" ht="24" customHeight="1">
      <c r="AA1100" s="44"/>
      <c r="AB1100" s="44"/>
      <c r="AC1100" s="45"/>
    </row>
    <row r="1101" spans="27:29" ht="24" customHeight="1">
      <c r="AA1101" s="44"/>
      <c r="AB1101" s="44"/>
      <c r="AC1101" s="45"/>
    </row>
    <row r="1102" spans="27:29" ht="24" customHeight="1">
      <c r="AA1102" s="44"/>
      <c r="AB1102" s="44"/>
      <c r="AC1102" s="45"/>
    </row>
    <row r="1103" spans="27:29" ht="24" customHeight="1">
      <c r="AA1103" s="44"/>
      <c r="AB1103" s="44"/>
      <c r="AC1103" s="45"/>
    </row>
    <row r="1104" spans="27:29" ht="24" customHeight="1">
      <c r="AA1104" s="44"/>
      <c r="AB1104" s="44"/>
      <c r="AC1104" s="45"/>
    </row>
    <row r="1105" spans="27:29" ht="24" customHeight="1">
      <c r="AA1105" s="44"/>
      <c r="AB1105" s="44"/>
      <c r="AC1105" s="45"/>
    </row>
    <row r="1106" spans="27:29" ht="24" customHeight="1">
      <c r="AA1106" s="44"/>
      <c r="AB1106" s="44"/>
      <c r="AC1106" s="45"/>
    </row>
    <row r="1107" spans="27:29" ht="24" customHeight="1">
      <c r="AA1107" s="44"/>
      <c r="AB1107" s="44"/>
      <c r="AC1107" s="45"/>
    </row>
    <row r="1108" spans="27:29" ht="24" customHeight="1">
      <c r="AA1108" s="44"/>
      <c r="AB1108" s="44"/>
      <c r="AC1108" s="45"/>
    </row>
    <row r="1109" spans="27:29" ht="24" customHeight="1">
      <c r="AA1109" s="44"/>
      <c r="AB1109" s="44"/>
      <c r="AC1109" s="45"/>
    </row>
    <row r="1110" spans="27:29" ht="24" customHeight="1">
      <c r="AA1110" s="44"/>
      <c r="AB1110" s="44"/>
      <c r="AC1110" s="45"/>
    </row>
    <row r="1111" spans="27:29" ht="24" customHeight="1">
      <c r="AA1111" s="44"/>
      <c r="AB1111" s="44"/>
      <c r="AC1111" s="45"/>
    </row>
    <row r="1112" spans="27:29" ht="24" customHeight="1">
      <c r="AA1112" s="44"/>
      <c r="AB1112" s="44"/>
      <c r="AC1112" s="45"/>
    </row>
    <row r="1113" spans="27:29" ht="24" customHeight="1">
      <c r="AA1113" s="44"/>
      <c r="AB1113" s="44"/>
      <c r="AC1113" s="45"/>
    </row>
    <row r="1114" spans="27:29" ht="24" customHeight="1">
      <c r="AA1114" s="44"/>
      <c r="AB1114" s="44"/>
      <c r="AC1114" s="45"/>
    </row>
    <row r="1115" spans="27:29" ht="24" customHeight="1">
      <c r="AA1115" s="44"/>
      <c r="AB1115" s="44"/>
      <c r="AC1115" s="45"/>
    </row>
    <row r="1116" spans="27:29" ht="24" customHeight="1">
      <c r="AA1116" s="44"/>
      <c r="AB1116" s="44"/>
      <c r="AC1116" s="45"/>
    </row>
    <row r="1117" spans="27:29" ht="24" customHeight="1">
      <c r="AA1117" s="44"/>
      <c r="AB1117" s="44"/>
      <c r="AC1117" s="45"/>
    </row>
    <row r="1118" spans="27:29" ht="24" customHeight="1">
      <c r="AA1118" s="44"/>
      <c r="AB1118" s="44"/>
      <c r="AC1118" s="45"/>
    </row>
    <row r="1119" spans="27:29" ht="24" customHeight="1">
      <c r="AA1119" s="44"/>
      <c r="AB1119" s="44"/>
      <c r="AC1119" s="45"/>
    </row>
    <row r="1120" spans="27:29" ht="24" customHeight="1">
      <c r="AA1120" s="44"/>
      <c r="AB1120" s="44"/>
      <c r="AC1120" s="45"/>
    </row>
    <row r="1121" spans="27:29" ht="24" customHeight="1">
      <c r="AA1121" s="44"/>
      <c r="AB1121" s="44"/>
      <c r="AC1121" s="45"/>
    </row>
    <row r="1122" spans="27:29" ht="24" customHeight="1">
      <c r="AA1122" s="44"/>
      <c r="AB1122" s="44"/>
      <c r="AC1122" s="45"/>
    </row>
    <row r="1123" spans="27:29" ht="24" customHeight="1">
      <c r="AA1123" s="44"/>
      <c r="AB1123" s="44"/>
      <c r="AC1123" s="45"/>
    </row>
    <row r="1124" spans="27:29" ht="24" customHeight="1">
      <c r="AA1124" s="44"/>
      <c r="AB1124" s="44"/>
      <c r="AC1124" s="45"/>
    </row>
    <row r="1125" spans="27:29" ht="24" customHeight="1">
      <c r="AA1125" s="44"/>
      <c r="AB1125" s="44"/>
      <c r="AC1125" s="45"/>
    </row>
    <row r="1126" spans="27:29" ht="24" customHeight="1">
      <c r="AA1126" s="44"/>
      <c r="AB1126" s="44"/>
      <c r="AC1126" s="45"/>
    </row>
    <row r="1127" spans="27:29" ht="24" customHeight="1">
      <c r="AA1127" s="44"/>
      <c r="AB1127" s="44"/>
      <c r="AC1127" s="45"/>
    </row>
    <row r="1128" spans="27:29" ht="24" customHeight="1">
      <c r="AA1128" s="44"/>
      <c r="AB1128" s="44"/>
      <c r="AC1128" s="45"/>
    </row>
    <row r="1129" spans="27:29" ht="24" customHeight="1">
      <c r="AA1129" s="44"/>
      <c r="AB1129" s="44"/>
      <c r="AC1129" s="45"/>
    </row>
    <row r="1130" spans="27:29" ht="24" customHeight="1">
      <c r="AA1130" s="44"/>
      <c r="AB1130" s="44"/>
      <c r="AC1130" s="45"/>
    </row>
    <row r="1131" spans="27:29" ht="24" customHeight="1">
      <c r="AA1131" s="44"/>
      <c r="AB1131" s="44"/>
      <c r="AC1131" s="45"/>
    </row>
    <row r="1132" spans="27:29" ht="24" customHeight="1">
      <c r="AA1132" s="44"/>
      <c r="AB1132" s="44"/>
      <c r="AC1132" s="45"/>
    </row>
    <row r="1133" spans="27:29" ht="24" customHeight="1">
      <c r="AA1133" s="44"/>
      <c r="AB1133" s="44"/>
      <c r="AC1133" s="45"/>
    </row>
    <row r="1134" spans="27:29" ht="24" customHeight="1">
      <c r="AA1134" s="44"/>
      <c r="AB1134" s="44"/>
      <c r="AC1134" s="45"/>
    </row>
    <row r="1135" spans="27:29" ht="24" customHeight="1">
      <c r="AA1135" s="44"/>
      <c r="AB1135" s="44"/>
      <c r="AC1135" s="45"/>
    </row>
    <row r="1136" spans="27:29" ht="24" customHeight="1">
      <c r="AA1136" s="44"/>
      <c r="AB1136" s="44"/>
      <c r="AC1136" s="45"/>
    </row>
    <row r="1137" spans="27:29" ht="24" customHeight="1">
      <c r="AA1137" s="44"/>
      <c r="AB1137" s="44"/>
      <c r="AC1137" s="45"/>
    </row>
    <row r="1138" spans="27:29" ht="24" customHeight="1">
      <c r="AA1138" s="44"/>
      <c r="AB1138" s="44"/>
      <c r="AC1138" s="45"/>
    </row>
    <row r="1139" spans="27:29" ht="24" customHeight="1">
      <c r="AA1139" s="44"/>
      <c r="AB1139" s="44"/>
      <c r="AC1139" s="45"/>
    </row>
    <row r="1140" spans="27:29" ht="24" customHeight="1">
      <c r="AA1140" s="44"/>
      <c r="AB1140" s="44"/>
      <c r="AC1140" s="45"/>
    </row>
    <row r="1141" spans="27:29" ht="24" customHeight="1">
      <c r="AA1141" s="44"/>
      <c r="AB1141" s="44"/>
      <c r="AC1141" s="45"/>
    </row>
    <row r="1142" spans="27:29" ht="24" customHeight="1">
      <c r="AA1142" s="44"/>
      <c r="AB1142" s="44"/>
      <c r="AC1142" s="45"/>
    </row>
    <row r="1143" spans="27:29" ht="24" customHeight="1">
      <c r="AA1143" s="44"/>
      <c r="AB1143" s="44"/>
      <c r="AC1143" s="45"/>
    </row>
    <row r="1144" spans="27:29" ht="24" customHeight="1">
      <c r="AA1144" s="44"/>
      <c r="AB1144" s="44"/>
      <c r="AC1144" s="45"/>
    </row>
    <row r="1145" spans="27:29" ht="24" customHeight="1">
      <c r="AA1145" s="44"/>
      <c r="AB1145" s="44"/>
      <c r="AC1145" s="45"/>
    </row>
    <row r="1146" spans="27:29" ht="24" customHeight="1">
      <c r="AA1146" s="44"/>
      <c r="AB1146" s="44"/>
      <c r="AC1146" s="45"/>
    </row>
    <row r="1147" spans="27:29" ht="24" customHeight="1">
      <c r="AA1147" s="44"/>
      <c r="AB1147" s="44"/>
      <c r="AC1147" s="45"/>
    </row>
    <row r="1148" spans="27:29" ht="24" customHeight="1">
      <c r="AA1148" s="44"/>
      <c r="AB1148" s="44"/>
      <c r="AC1148" s="45"/>
    </row>
    <row r="1149" spans="27:29" ht="24" customHeight="1">
      <c r="AA1149" s="44"/>
      <c r="AB1149" s="44"/>
      <c r="AC1149" s="45"/>
    </row>
    <row r="1150" spans="27:29" ht="24" customHeight="1">
      <c r="AA1150" s="44"/>
      <c r="AB1150" s="44"/>
      <c r="AC1150" s="45"/>
    </row>
    <row r="1151" spans="27:29" ht="24" customHeight="1">
      <c r="AA1151" s="44"/>
      <c r="AB1151" s="44"/>
      <c r="AC1151" s="45"/>
    </row>
    <row r="1152" spans="27:29" ht="24" customHeight="1">
      <c r="AA1152" s="44"/>
      <c r="AB1152" s="44"/>
      <c r="AC1152" s="45"/>
    </row>
    <row r="1153" spans="27:29" ht="24" customHeight="1">
      <c r="AA1153" s="44"/>
      <c r="AB1153" s="44"/>
      <c r="AC1153" s="45"/>
    </row>
    <row r="1154" spans="27:29" ht="24" customHeight="1">
      <c r="AA1154" s="44"/>
      <c r="AB1154" s="44"/>
      <c r="AC1154" s="45"/>
    </row>
    <row r="1155" spans="27:29" ht="24" customHeight="1">
      <c r="AA1155" s="44"/>
      <c r="AB1155" s="44"/>
      <c r="AC1155" s="45"/>
    </row>
    <row r="1156" spans="27:29" ht="24" customHeight="1">
      <c r="AA1156" s="44"/>
      <c r="AB1156" s="44"/>
      <c r="AC1156" s="45"/>
    </row>
    <row r="1157" spans="27:29" ht="24" customHeight="1">
      <c r="AA1157" s="44"/>
      <c r="AB1157" s="44"/>
      <c r="AC1157" s="45"/>
    </row>
    <row r="1158" spans="27:29" ht="24" customHeight="1">
      <c r="AA1158" s="44"/>
      <c r="AB1158" s="44"/>
      <c r="AC1158" s="45"/>
    </row>
    <row r="1159" spans="27:29" ht="24" customHeight="1">
      <c r="AA1159" s="44"/>
      <c r="AB1159" s="44"/>
      <c r="AC1159" s="45"/>
    </row>
    <row r="1160" spans="27:29" ht="24" customHeight="1">
      <c r="AA1160" s="44"/>
      <c r="AB1160" s="44"/>
      <c r="AC1160" s="45"/>
    </row>
    <row r="1161" spans="27:29" ht="24" customHeight="1">
      <c r="AA1161" s="44"/>
      <c r="AB1161" s="44"/>
      <c r="AC1161" s="45"/>
    </row>
    <row r="1162" spans="27:29" ht="24" customHeight="1">
      <c r="AA1162" s="44"/>
      <c r="AB1162" s="44"/>
      <c r="AC1162" s="45"/>
    </row>
    <row r="1163" spans="27:29" ht="24" customHeight="1">
      <c r="AA1163" s="44"/>
      <c r="AB1163" s="44"/>
      <c r="AC1163" s="45"/>
    </row>
    <row r="1164" spans="27:29" ht="24" customHeight="1">
      <c r="AA1164" s="44"/>
      <c r="AB1164" s="44"/>
      <c r="AC1164" s="45"/>
    </row>
    <row r="1165" spans="27:29" ht="24" customHeight="1">
      <c r="AA1165" s="44"/>
      <c r="AB1165" s="44"/>
      <c r="AC1165" s="45"/>
    </row>
    <row r="1166" spans="27:29" ht="24" customHeight="1">
      <c r="AA1166" s="44"/>
      <c r="AB1166" s="44"/>
      <c r="AC1166" s="45"/>
    </row>
    <row r="1167" spans="27:29" ht="24" customHeight="1">
      <c r="AA1167" s="44"/>
      <c r="AB1167" s="44"/>
      <c r="AC1167" s="45"/>
    </row>
    <row r="1168" spans="27:29" ht="24" customHeight="1">
      <c r="AA1168" s="44"/>
      <c r="AB1168" s="44"/>
      <c r="AC1168" s="45"/>
    </row>
    <row r="1169" spans="27:29" ht="24" customHeight="1">
      <c r="AA1169" s="44"/>
      <c r="AB1169" s="44"/>
      <c r="AC1169" s="45"/>
    </row>
    <row r="1170" spans="27:29" ht="24" customHeight="1">
      <c r="AA1170" s="44"/>
      <c r="AB1170" s="44"/>
      <c r="AC1170" s="45"/>
    </row>
    <row r="1171" spans="27:29" ht="24" customHeight="1">
      <c r="AA1171" s="44"/>
      <c r="AB1171" s="44"/>
      <c r="AC1171" s="45"/>
    </row>
    <row r="1172" spans="27:29" ht="24" customHeight="1">
      <c r="AA1172" s="44"/>
      <c r="AB1172" s="44"/>
      <c r="AC1172" s="45"/>
    </row>
    <row r="1173" spans="27:29" ht="24" customHeight="1">
      <c r="AA1173" s="44"/>
      <c r="AB1173" s="44"/>
      <c r="AC1173" s="45"/>
    </row>
    <row r="1174" spans="27:29" ht="24" customHeight="1">
      <c r="AA1174" s="44"/>
      <c r="AB1174" s="44"/>
      <c r="AC1174" s="45"/>
    </row>
    <row r="1175" spans="27:29" ht="24" customHeight="1">
      <c r="AA1175" s="44"/>
      <c r="AB1175" s="44"/>
      <c r="AC1175" s="45"/>
    </row>
    <row r="1176" spans="27:29" ht="24" customHeight="1">
      <c r="AA1176" s="44"/>
      <c r="AB1176" s="44"/>
      <c r="AC1176" s="45"/>
    </row>
    <row r="1177" spans="27:29" ht="24" customHeight="1">
      <c r="AA1177" s="44"/>
      <c r="AB1177" s="44"/>
      <c r="AC1177" s="45"/>
    </row>
    <row r="1178" spans="27:29" ht="24" customHeight="1">
      <c r="AA1178" s="44"/>
      <c r="AB1178" s="44"/>
      <c r="AC1178" s="45"/>
    </row>
    <row r="1179" spans="27:29" ht="24" customHeight="1">
      <c r="AA1179" s="44"/>
      <c r="AB1179" s="44"/>
      <c r="AC1179" s="45"/>
    </row>
    <row r="1180" spans="27:29" ht="24" customHeight="1">
      <c r="AA1180" s="44"/>
      <c r="AB1180" s="44"/>
      <c r="AC1180" s="45"/>
    </row>
    <row r="1181" spans="27:29" ht="24" customHeight="1">
      <c r="AA1181" s="44"/>
      <c r="AB1181" s="44"/>
      <c r="AC1181" s="45"/>
    </row>
    <row r="1182" spans="27:29" ht="24" customHeight="1">
      <c r="AA1182" s="44"/>
      <c r="AB1182" s="44"/>
      <c r="AC1182" s="45"/>
    </row>
    <row r="1183" spans="27:29" ht="24" customHeight="1">
      <c r="AA1183" s="44"/>
      <c r="AB1183" s="44"/>
      <c r="AC1183" s="45"/>
    </row>
    <row r="1184" spans="27:29" ht="24" customHeight="1">
      <c r="AA1184" s="44"/>
      <c r="AB1184" s="44"/>
      <c r="AC1184" s="45"/>
    </row>
    <row r="1185" spans="27:29" ht="24" customHeight="1">
      <c r="AA1185" s="44"/>
      <c r="AB1185" s="44"/>
      <c r="AC1185" s="45"/>
    </row>
    <row r="1186" spans="27:29" ht="24" customHeight="1">
      <c r="AA1186" s="44"/>
      <c r="AB1186" s="44"/>
      <c r="AC1186" s="45"/>
    </row>
    <row r="1187" spans="27:29" ht="24" customHeight="1">
      <c r="AA1187" s="44"/>
      <c r="AB1187" s="44"/>
      <c r="AC1187" s="45"/>
    </row>
    <row r="1188" spans="27:29" ht="24" customHeight="1">
      <c r="AA1188" s="44"/>
      <c r="AB1188" s="44"/>
      <c r="AC1188" s="45"/>
    </row>
    <row r="1189" spans="27:29" ht="24" customHeight="1">
      <c r="AA1189" s="44"/>
      <c r="AB1189" s="44"/>
      <c r="AC1189" s="45"/>
    </row>
    <row r="1190" spans="27:29" ht="24" customHeight="1">
      <c r="AA1190" s="44"/>
      <c r="AB1190" s="44"/>
      <c r="AC1190" s="45"/>
    </row>
    <row r="1191" spans="27:29" ht="24" customHeight="1">
      <c r="AA1191" s="44"/>
      <c r="AB1191" s="44"/>
      <c r="AC1191" s="45"/>
    </row>
    <row r="1192" spans="27:29" ht="24" customHeight="1">
      <c r="AA1192" s="44"/>
      <c r="AB1192" s="44"/>
      <c r="AC1192" s="45"/>
    </row>
    <row r="1193" spans="27:29" ht="24" customHeight="1">
      <c r="AA1193" s="44"/>
      <c r="AB1193" s="44"/>
      <c r="AC1193" s="45"/>
    </row>
    <row r="1194" spans="27:29" ht="24" customHeight="1">
      <c r="AA1194" s="44"/>
      <c r="AB1194" s="44"/>
      <c r="AC1194" s="45"/>
    </row>
    <row r="1195" spans="27:29" ht="24" customHeight="1">
      <c r="AA1195" s="44"/>
      <c r="AB1195" s="44"/>
      <c r="AC1195" s="45"/>
    </row>
    <row r="1196" spans="27:29" ht="24" customHeight="1">
      <c r="AA1196" s="44"/>
      <c r="AB1196" s="44"/>
      <c r="AC1196" s="45"/>
    </row>
    <row r="1197" spans="27:29" ht="24" customHeight="1">
      <c r="AA1197" s="44"/>
      <c r="AB1197" s="44"/>
      <c r="AC1197" s="45"/>
    </row>
    <row r="1198" spans="27:29" ht="24" customHeight="1">
      <c r="AA1198" s="44"/>
      <c r="AB1198" s="44"/>
      <c r="AC1198" s="45"/>
    </row>
    <row r="1199" spans="27:29" ht="24" customHeight="1">
      <c r="AA1199" s="44"/>
      <c r="AB1199" s="44"/>
      <c r="AC1199" s="45"/>
    </row>
    <row r="1200" spans="27:29" ht="24" customHeight="1">
      <c r="AA1200" s="44"/>
      <c r="AB1200" s="44"/>
      <c r="AC1200" s="45"/>
    </row>
    <row r="1201" spans="27:29" ht="24" customHeight="1">
      <c r="AA1201" s="44"/>
      <c r="AB1201" s="44"/>
      <c r="AC1201" s="45"/>
    </row>
    <row r="1202" spans="27:29" ht="24" customHeight="1">
      <c r="AA1202" s="44"/>
      <c r="AB1202" s="44"/>
      <c r="AC1202" s="45"/>
    </row>
    <row r="1203" spans="27:29" ht="24" customHeight="1">
      <c r="AA1203" s="44"/>
      <c r="AB1203" s="44"/>
      <c r="AC1203" s="45"/>
    </row>
    <row r="1204" spans="27:29" ht="24" customHeight="1">
      <c r="AA1204" s="44"/>
      <c r="AB1204" s="44"/>
      <c r="AC1204" s="45"/>
    </row>
    <row r="1205" spans="27:29" ht="24" customHeight="1">
      <c r="AA1205" s="44"/>
      <c r="AB1205" s="44"/>
      <c r="AC1205" s="45"/>
    </row>
    <row r="1206" spans="27:29" ht="24" customHeight="1">
      <c r="AA1206" s="44"/>
      <c r="AB1206" s="44"/>
      <c r="AC1206" s="45"/>
    </row>
    <row r="1207" spans="27:29" ht="24" customHeight="1">
      <c r="AA1207" s="44"/>
      <c r="AB1207" s="44"/>
      <c r="AC1207" s="45"/>
    </row>
    <row r="1208" spans="27:29" ht="24" customHeight="1">
      <c r="AA1208" s="44"/>
      <c r="AB1208" s="44"/>
      <c r="AC1208" s="45"/>
    </row>
    <row r="1209" spans="27:29" ht="24" customHeight="1">
      <c r="AA1209" s="44"/>
      <c r="AB1209" s="44"/>
      <c r="AC1209" s="45"/>
    </row>
    <row r="1210" spans="27:29" ht="24" customHeight="1">
      <c r="AA1210" s="44"/>
      <c r="AB1210" s="44"/>
      <c r="AC1210" s="45"/>
    </row>
    <row r="1211" spans="27:29" ht="24" customHeight="1">
      <c r="AA1211" s="44"/>
      <c r="AB1211" s="44"/>
      <c r="AC1211" s="45"/>
    </row>
    <row r="1212" spans="27:29" ht="24" customHeight="1">
      <c r="AA1212" s="44"/>
      <c r="AB1212" s="44"/>
      <c r="AC1212" s="45"/>
    </row>
    <row r="1213" spans="27:29" ht="24" customHeight="1">
      <c r="AA1213" s="44"/>
      <c r="AB1213" s="44"/>
      <c r="AC1213" s="45"/>
    </row>
    <row r="1214" spans="27:29" ht="24" customHeight="1">
      <c r="AA1214" s="44"/>
      <c r="AB1214" s="44"/>
      <c r="AC1214" s="45"/>
    </row>
    <row r="1215" spans="27:29" ht="24" customHeight="1">
      <c r="AA1215" s="44"/>
      <c r="AB1215" s="44"/>
      <c r="AC1215" s="45"/>
    </row>
    <row r="1216" spans="27:29" ht="24" customHeight="1">
      <c r="AA1216" s="44"/>
      <c r="AB1216" s="44"/>
      <c r="AC1216" s="45"/>
    </row>
    <row r="1217" spans="27:29" ht="24" customHeight="1">
      <c r="AA1217" s="44"/>
      <c r="AB1217" s="44"/>
      <c r="AC1217" s="45"/>
    </row>
    <row r="1218" spans="27:29" ht="24" customHeight="1">
      <c r="AA1218" s="44"/>
      <c r="AB1218" s="44"/>
      <c r="AC1218" s="45"/>
    </row>
    <row r="1219" spans="27:29" ht="24" customHeight="1">
      <c r="AA1219" s="44"/>
      <c r="AB1219" s="44"/>
      <c r="AC1219" s="45"/>
    </row>
    <row r="1220" spans="27:29" ht="24" customHeight="1">
      <c r="AA1220" s="44"/>
      <c r="AB1220" s="44"/>
      <c r="AC1220" s="45"/>
    </row>
    <row r="1221" spans="27:29" ht="24" customHeight="1">
      <c r="AA1221" s="44"/>
      <c r="AB1221" s="44"/>
      <c r="AC1221" s="45"/>
    </row>
    <row r="1222" spans="27:29" ht="24" customHeight="1">
      <c r="AA1222" s="44"/>
      <c r="AB1222" s="44"/>
      <c r="AC1222" s="45"/>
    </row>
    <row r="1223" spans="27:29" ht="24" customHeight="1">
      <c r="AA1223" s="44"/>
      <c r="AB1223" s="44"/>
      <c r="AC1223" s="45"/>
    </row>
    <row r="1224" spans="27:29" ht="24" customHeight="1">
      <c r="AA1224" s="44"/>
      <c r="AB1224" s="44"/>
      <c r="AC1224" s="45"/>
    </row>
    <row r="1225" spans="27:29" ht="24" customHeight="1">
      <c r="AA1225" s="44"/>
      <c r="AB1225" s="44"/>
      <c r="AC1225" s="45"/>
    </row>
    <row r="1226" spans="27:29" ht="24" customHeight="1">
      <c r="AA1226" s="44"/>
      <c r="AB1226" s="44"/>
      <c r="AC1226" s="45"/>
    </row>
    <row r="1227" spans="27:29" ht="24" customHeight="1">
      <c r="AA1227" s="44"/>
      <c r="AB1227" s="44"/>
      <c r="AC1227" s="45"/>
    </row>
    <row r="1228" spans="27:29" ht="24" customHeight="1">
      <c r="AA1228" s="44"/>
      <c r="AB1228" s="44"/>
      <c r="AC1228" s="45"/>
    </row>
    <row r="1229" spans="27:29" ht="24" customHeight="1">
      <c r="AA1229" s="44"/>
      <c r="AB1229" s="44"/>
      <c r="AC1229" s="45"/>
    </row>
    <row r="1230" spans="27:29" ht="24" customHeight="1">
      <c r="AA1230" s="44"/>
      <c r="AB1230" s="44"/>
      <c r="AC1230" s="45"/>
    </row>
    <row r="1231" spans="27:29" ht="24" customHeight="1">
      <c r="AA1231" s="44"/>
      <c r="AB1231" s="44"/>
      <c r="AC1231" s="45"/>
    </row>
    <row r="1232" spans="27:29" ht="24" customHeight="1">
      <c r="AA1232" s="44"/>
      <c r="AB1232" s="44"/>
      <c r="AC1232" s="45"/>
    </row>
    <row r="1233" spans="27:29" ht="24" customHeight="1">
      <c r="AA1233" s="44"/>
      <c r="AB1233" s="44"/>
      <c r="AC1233" s="45"/>
    </row>
    <row r="1234" spans="27:29" ht="24" customHeight="1">
      <c r="AA1234" s="44"/>
      <c r="AB1234" s="44"/>
      <c r="AC1234" s="45"/>
    </row>
    <row r="1235" spans="27:29" ht="24" customHeight="1">
      <c r="AA1235" s="44"/>
      <c r="AB1235" s="44"/>
      <c r="AC1235" s="45"/>
    </row>
    <row r="1236" spans="27:29" ht="24" customHeight="1">
      <c r="AA1236" s="44"/>
      <c r="AB1236" s="44"/>
      <c r="AC1236" s="45"/>
    </row>
    <row r="1237" spans="27:29" ht="24" customHeight="1">
      <c r="AA1237" s="44"/>
      <c r="AB1237" s="44"/>
      <c r="AC1237" s="45"/>
    </row>
    <row r="1238" spans="27:29" ht="24" customHeight="1">
      <c r="AA1238" s="44"/>
      <c r="AB1238" s="44"/>
      <c r="AC1238" s="45"/>
    </row>
    <row r="1239" spans="27:29" ht="24" customHeight="1">
      <c r="AA1239" s="44"/>
      <c r="AB1239" s="44"/>
      <c r="AC1239" s="45"/>
    </row>
    <row r="1240" spans="27:29" ht="24" customHeight="1">
      <c r="AA1240" s="44"/>
      <c r="AB1240" s="44"/>
      <c r="AC1240" s="45"/>
    </row>
    <row r="1241" spans="27:29" ht="24" customHeight="1">
      <c r="AA1241" s="44"/>
      <c r="AB1241" s="44"/>
      <c r="AC1241" s="45"/>
    </row>
    <row r="1242" spans="27:29" ht="24" customHeight="1">
      <c r="AA1242" s="44"/>
      <c r="AB1242" s="44"/>
      <c r="AC1242" s="45"/>
    </row>
    <row r="1243" spans="27:29" ht="24" customHeight="1">
      <c r="AA1243" s="44"/>
      <c r="AB1243" s="44"/>
      <c r="AC1243" s="45"/>
    </row>
    <row r="1244" spans="27:29" ht="24" customHeight="1">
      <c r="AA1244" s="44"/>
      <c r="AB1244" s="44"/>
      <c r="AC1244" s="45"/>
    </row>
    <row r="1245" spans="27:29" ht="24" customHeight="1">
      <c r="AA1245" s="44"/>
      <c r="AB1245" s="44"/>
      <c r="AC1245" s="45"/>
    </row>
    <row r="1246" spans="27:29" ht="24" customHeight="1">
      <c r="AA1246" s="44"/>
      <c r="AB1246" s="44"/>
      <c r="AC1246" s="45"/>
    </row>
    <row r="1247" spans="27:29" ht="24" customHeight="1">
      <c r="AA1247" s="44"/>
      <c r="AB1247" s="44"/>
      <c r="AC1247" s="45"/>
    </row>
    <row r="1248" spans="27:29" ht="24" customHeight="1">
      <c r="AA1248" s="44"/>
      <c r="AB1248" s="44"/>
      <c r="AC1248" s="45"/>
    </row>
    <row r="1249" spans="27:29" ht="24" customHeight="1">
      <c r="AA1249" s="44"/>
      <c r="AB1249" s="44"/>
      <c r="AC1249" s="45"/>
    </row>
    <row r="1250" spans="27:29" ht="24" customHeight="1">
      <c r="AA1250" s="44"/>
      <c r="AB1250" s="44"/>
      <c r="AC1250" s="45"/>
    </row>
    <row r="1251" spans="27:29" ht="24" customHeight="1">
      <c r="AA1251" s="44"/>
      <c r="AB1251" s="44"/>
      <c r="AC1251" s="45"/>
    </row>
    <row r="1252" spans="27:29" ht="24" customHeight="1">
      <c r="AA1252" s="44"/>
      <c r="AB1252" s="44"/>
      <c r="AC1252" s="45"/>
    </row>
    <row r="1253" spans="27:29" ht="24" customHeight="1">
      <c r="AA1253" s="44"/>
      <c r="AB1253" s="44"/>
      <c r="AC1253" s="45"/>
    </row>
    <row r="1254" spans="27:29" ht="24" customHeight="1">
      <c r="AA1254" s="44"/>
      <c r="AB1254" s="44"/>
      <c r="AC1254" s="45"/>
    </row>
    <row r="1255" spans="27:29" ht="24" customHeight="1">
      <c r="AA1255" s="44"/>
      <c r="AB1255" s="44"/>
      <c r="AC1255" s="45"/>
    </row>
    <row r="1256" spans="27:29" ht="24" customHeight="1">
      <c r="AA1256" s="44"/>
      <c r="AB1256" s="44"/>
      <c r="AC1256" s="45"/>
    </row>
    <row r="1257" spans="27:29" ht="24" customHeight="1">
      <c r="AA1257" s="44"/>
      <c r="AB1257" s="44"/>
      <c r="AC1257" s="45"/>
    </row>
    <row r="1258" spans="27:29" ht="24" customHeight="1">
      <c r="AA1258" s="44"/>
      <c r="AB1258" s="44"/>
      <c r="AC1258" s="45"/>
    </row>
    <row r="1259" spans="27:29" ht="24" customHeight="1">
      <c r="AA1259" s="44"/>
      <c r="AB1259" s="44"/>
      <c r="AC1259" s="45"/>
    </row>
    <row r="1260" spans="27:29" ht="24" customHeight="1">
      <c r="AA1260" s="44"/>
      <c r="AB1260" s="44"/>
      <c r="AC1260" s="45"/>
    </row>
    <row r="1261" spans="27:29" ht="24" customHeight="1">
      <c r="AA1261" s="44"/>
      <c r="AB1261" s="44"/>
      <c r="AC1261" s="45"/>
    </row>
    <row r="1262" spans="27:29" ht="24" customHeight="1">
      <c r="AA1262" s="44"/>
      <c r="AB1262" s="44"/>
      <c r="AC1262" s="45"/>
    </row>
    <row r="1263" spans="27:29" ht="24" customHeight="1">
      <c r="AA1263" s="44"/>
      <c r="AB1263" s="44"/>
      <c r="AC1263" s="45"/>
    </row>
    <row r="1264" spans="27:29" ht="24" customHeight="1">
      <c r="AA1264" s="44"/>
      <c r="AB1264" s="44"/>
      <c r="AC1264" s="45"/>
    </row>
    <row r="1265" spans="27:29" ht="24" customHeight="1">
      <c r="AA1265" s="44"/>
      <c r="AB1265" s="44"/>
      <c r="AC1265" s="45"/>
    </row>
    <row r="1266" spans="27:29" ht="24" customHeight="1">
      <c r="AA1266" s="44"/>
      <c r="AB1266" s="44"/>
      <c r="AC1266" s="45"/>
    </row>
    <row r="1267" spans="27:29" ht="24" customHeight="1">
      <c r="AA1267" s="44"/>
      <c r="AB1267" s="44"/>
      <c r="AC1267" s="45"/>
    </row>
    <row r="1268" spans="27:29" ht="24" customHeight="1">
      <c r="AA1268" s="44"/>
      <c r="AB1268" s="44"/>
      <c r="AC1268" s="45"/>
    </row>
    <row r="1269" spans="27:29" ht="24" customHeight="1">
      <c r="AA1269" s="44"/>
      <c r="AB1269" s="44"/>
      <c r="AC1269" s="45"/>
    </row>
    <row r="1270" spans="27:29" ht="24" customHeight="1">
      <c r="AA1270" s="44"/>
      <c r="AB1270" s="44"/>
      <c r="AC1270" s="45"/>
    </row>
    <row r="1271" spans="27:29" ht="24" customHeight="1">
      <c r="AA1271" s="44"/>
      <c r="AB1271" s="44"/>
      <c r="AC1271" s="45"/>
    </row>
    <row r="1272" spans="27:29" ht="24" customHeight="1">
      <c r="AA1272" s="44"/>
      <c r="AB1272" s="44"/>
      <c r="AC1272" s="45"/>
    </row>
    <row r="1273" spans="27:29" ht="24" customHeight="1">
      <c r="AA1273" s="44"/>
      <c r="AB1273" s="44"/>
      <c r="AC1273" s="45"/>
    </row>
    <row r="1274" spans="27:29" ht="24" customHeight="1">
      <c r="AA1274" s="44"/>
      <c r="AB1274" s="44"/>
      <c r="AC1274" s="45"/>
    </row>
    <row r="1275" spans="27:29" ht="24" customHeight="1">
      <c r="AA1275" s="44"/>
      <c r="AB1275" s="44"/>
      <c r="AC1275" s="45"/>
    </row>
    <row r="1276" spans="27:29" ht="24" customHeight="1">
      <c r="AA1276" s="44"/>
      <c r="AB1276" s="44"/>
      <c r="AC1276" s="45"/>
    </row>
    <row r="1277" spans="27:29" ht="24" customHeight="1">
      <c r="AA1277" s="44"/>
      <c r="AB1277" s="44"/>
      <c r="AC1277" s="45"/>
    </row>
    <row r="1278" spans="27:29" ht="24" customHeight="1">
      <c r="AA1278" s="44"/>
      <c r="AB1278" s="44"/>
      <c r="AC1278" s="45"/>
    </row>
    <row r="1279" spans="27:29" ht="24" customHeight="1">
      <c r="AA1279" s="44"/>
      <c r="AB1279" s="44"/>
      <c r="AC1279" s="45"/>
    </row>
    <row r="1280" spans="27:29" ht="24" customHeight="1">
      <c r="AA1280" s="44"/>
      <c r="AB1280" s="44"/>
      <c r="AC1280" s="45"/>
    </row>
    <row r="1281" spans="27:29" ht="24" customHeight="1">
      <c r="AA1281" s="44"/>
      <c r="AB1281" s="44"/>
      <c r="AC1281" s="45"/>
    </row>
    <row r="1282" spans="27:29" ht="24" customHeight="1">
      <c r="AA1282" s="44"/>
      <c r="AB1282" s="44"/>
      <c r="AC1282" s="45"/>
    </row>
    <row r="1283" spans="27:29" ht="24" customHeight="1">
      <c r="AA1283" s="44"/>
      <c r="AB1283" s="44"/>
      <c r="AC1283" s="45"/>
    </row>
    <row r="1284" spans="27:29" ht="24" customHeight="1">
      <c r="AA1284" s="44"/>
      <c r="AB1284" s="44"/>
      <c r="AC1284" s="45"/>
    </row>
    <row r="1285" spans="27:29" ht="24" customHeight="1">
      <c r="AA1285" s="44"/>
      <c r="AB1285" s="44"/>
      <c r="AC1285" s="45"/>
    </row>
    <row r="1286" spans="27:29" ht="24" customHeight="1">
      <c r="AA1286" s="44"/>
      <c r="AB1286" s="44"/>
      <c r="AC1286" s="45"/>
    </row>
    <row r="1287" spans="27:29" ht="24" customHeight="1">
      <c r="AA1287" s="44"/>
      <c r="AB1287" s="44"/>
      <c r="AC1287" s="45"/>
    </row>
    <row r="1288" spans="27:29" ht="24" customHeight="1">
      <c r="AA1288" s="44"/>
      <c r="AB1288" s="44"/>
      <c r="AC1288" s="45"/>
    </row>
    <row r="1289" spans="27:29" ht="24" customHeight="1">
      <c r="AA1289" s="44"/>
      <c r="AB1289" s="44"/>
      <c r="AC1289" s="45"/>
    </row>
    <row r="1290" spans="27:29" ht="24" customHeight="1">
      <c r="AA1290" s="44"/>
      <c r="AB1290" s="44"/>
      <c r="AC1290" s="45"/>
    </row>
    <row r="1291" spans="27:29" ht="24" customHeight="1">
      <c r="AA1291" s="44"/>
      <c r="AB1291" s="44"/>
      <c r="AC1291" s="45"/>
    </row>
    <row r="1292" spans="27:29" ht="24" customHeight="1">
      <c r="AA1292" s="44"/>
      <c r="AB1292" s="44"/>
      <c r="AC1292" s="45"/>
    </row>
    <row r="1293" spans="27:29" ht="24" customHeight="1">
      <c r="AA1293" s="44"/>
      <c r="AB1293" s="44"/>
      <c r="AC1293" s="45"/>
    </row>
    <row r="1294" spans="27:29" ht="24" customHeight="1">
      <c r="AA1294" s="44"/>
      <c r="AB1294" s="44"/>
      <c r="AC1294" s="45"/>
    </row>
    <row r="1295" spans="27:29" ht="24" customHeight="1">
      <c r="AA1295" s="44"/>
      <c r="AB1295" s="44"/>
      <c r="AC1295" s="45"/>
    </row>
    <row r="1296" spans="27:29" ht="24" customHeight="1">
      <c r="AA1296" s="44"/>
      <c r="AB1296" s="44"/>
      <c r="AC1296" s="45"/>
    </row>
    <row r="1297" spans="27:29" ht="24" customHeight="1">
      <c r="AA1297" s="44"/>
      <c r="AB1297" s="44"/>
      <c r="AC1297" s="45"/>
    </row>
    <row r="1298" spans="27:29" ht="24" customHeight="1">
      <c r="AA1298" s="44"/>
      <c r="AB1298" s="44"/>
      <c r="AC1298" s="45"/>
    </row>
    <row r="1299" spans="27:29" ht="24" customHeight="1">
      <c r="AA1299" s="44"/>
      <c r="AB1299" s="44"/>
      <c r="AC1299" s="45"/>
    </row>
    <row r="1300" spans="27:29" ht="24" customHeight="1">
      <c r="AA1300" s="44"/>
      <c r="AB1300" s="44"/>
      <c r="AC1300" s="45"/>
    </row>
    <row r="1301" spans="27:29" ht="24" customHeight="1">
      <c r="AA1301" s="44"/>
      <c r="AB1301" s="44"/>
      <c r="AC1301" s="45"/>
    </row>
    <row r="1302" spans="27:29" ht="24" customHeight="1">
      <c r="AA1302" s="44"/>
      <c r="AB1302" s="44"/>
      <c r="AC1302" s="45"/>
    </row>
    <row r="1303" spans="27:29" ht="24" customHeight="1">
      <c r="AA1303" s="44"/>
      <c r="AB1303" s="44"/>
      <c r="AC1303" s="45"/>
    </row>
    <row r="1304" spans="27:29" ht="24" customHeight="1">
      <c r="AA1304" s="44"/>
      <c r="AB1304" s="44"/>
      <c r="AC1304" s="45"/>
    </row>
    <row r="1305" spans="27:29" ht="24" customHeight="1">
      <c r="AA1305" s="44"/>
      <c r="AB1305" s="44"/>
      <c r="AC1305" s="45"/>
    </row>
    <row r="1306" spans="27:29" ht="24" customHeight="1">
      <c r="AA1306" s="44"/>
      <c r="AB1306" s="44"/>
      <c r="AC1306" s="45"/>
    </row>
    <row r="1307" spans="27:29" ht="24" customHeight="1">
      <c r="AA1307" s="44"/>
      <c r="AB1307" s="44"/>
      <c r="AC1307" s="45"/>
    </row>
    <row r="1308" spans="27:29" ht="24" customHeight="1">
      <c r="AA1308" s="44"/>
      <c r="AB1308" s="44"/>
      <c r="AC1308" s="45"/>
    </row>
    <row r="1309" spans="27:29" ht="24" customHeight="1">
      <c r="AA1309" s="44"/>
      <c r="AB1309" s="44"/>
      <c r="AC1309" s="45"/>
    </row>
    <row r="1310" spans="27:29" ht="24" customHeight="1">
      <c r="AA1310" s="44"/>
      <c r="AB1310" s="44"/>
      <c r="AC1310" s="45"/>
    </row>
    <row r="1311" spans="27:29" ht="24" customHeight="1">
      <c r="AA1311" s="44"/>
      <c r="AB1311" s="44"/>
      <c r="AC1311" s="45"/>
    </row>
    <row r="1312" spans="27:29" ht="24" customHeight="1">
      <c r="AA1312" s="44"/>
      <c r="AB1312" s="44"/>
      <c r="AC1312" s="45"/>
    </row>
    <row r="1313" spans="27:29" ht="24" customHeight="1">
      <c r="AA1313" s="44"/>
      <c r="AB1313" s="44"/>
      <c r="AC1313" s="45"/>
    </row>
    <row r="1314" spans="27:29" ht="24" customHeight="1">
      <c r="AA1314" s="44"/>
      <c r="AB1314" s="44"/>
      <c r="AC1314" s="45"/>
    </row>
    <row r="1315" spans="27:29" ht="24" customHeight="1">
      <c r="AA1315" s="44"/>
      <c r="AB1315" s="44"/>
      <c r="AC1315" s="45"/>
    </row>
    <row r="1316" spans="27:29" ht="24" customHeight="1">
      <c r="AA1316" s="44"/>
      <c r="AB1316" s="44"/>
      <c r="AC1316" s="45"/>
    </row>
    <row r="1317" spans="27:29" ht="24" customHeight="1">
      <c r="AA1317" s="44"/>
      <c r="AB1317" s="44"/>
      <c r="AC1317" s="45"/>
    </row>
    <row r="1318" spans="27:29" ht="24" customHeight="1">
      <c r="AA1318" s="44"/>
      <c r="AB1318" s="44"/>
      <c r="AC1318" s="45"/>
    </row>
    <row r="1319" spans="27:29" ht="24" customHeight="1">
      <c r="AA1319" s="44"/>
      <c r="AB1319" s="44"/>
      <c r="AC1319" s="45"/>
    </row>
    <row r="1320" spans="27:29" ht="24" customHeight="1">
      <c r="AA1320" s="44"/>
      <c r="AB1320" s="44"/>
      <c r="AC1320" s="45"/>
    </row>
    <row r="1321" spans="27:29" ht="24" customHeight="1">
      <c r="AA1321" s="44"/>
      <c r="AB1321" s="44"/>
      <c r="AC1321" s="45"/>
    </row>
    <row r="1322" spans="27:29" ht="24" customHeight="1">
      <c r="AA1322" s="44"/>
      <c r="AB1322" s="44"/>
      <c r="AC1322" s="45"/>
    </row>
    <row r="1323" spans="27:29" ht="24" customHeight="1">
      <c r="AA1323" s="44"/>
      <c r="AB1323" s="44"/>
      <c r="AC1323" s="45"/>
    </row>
    <row r="1324" spans="27:29" ht="24" customHeight="1">
      <c r="AA1324" s="44"/>
      <c r="AB1324" s="44"/>
      <c r="AC1324" s="45"/>
    </row>
    <row r="1325" spans="27:29" ht="24" customHeight="1">
      <c r="AA1325" s="44"/>
      <c r="AB1325" s="44"/>
      <c r="AC1325" s="45"/>
    </row>
    <row r="1326" spans="27:29" ht="24" customHeight="1">
      <c r="AA1326" s="44"/>
      <c r="AB1326" s="44"/>
      <c r="AC1326" s="45"/>
    </row>
    <row r="1327" spans="27:29" ht="24" customHeight="1">
      <c r="AA1327" s="44"/>
      <c r="AB1327" s="44"/>
      <c r="AC1327" s="45"/>
    </row>
    <row r="1328" spans="27:29" ht="24" customHeight="1">
      <c r="AA1328" s="44"/>
      <c r="AB1328" s="44"/>
      <c r="AC1328" s="45"/>
    </row>
    <row r="1329" spans="27:29" ht="24" customHeight="1">
      <c r="AA1329" s="44"/>
      <c r="AB1329" s="44"/>
      <c r="AC1329" s="45"/>
    </row>
    <row r="1330" spans="27:29" ht="24" customHeight="1">
      <c r="AA1330" s="44"/>
      <c r="AB1330" s="44"/>
      <c r="AC1330" s="45"/>
    </row>
    <row r="1331" spans="27:29" ht="24" customHeight="1">
      <c r="AA1331" s="44"/>
      <c r="AB1331" s="44"/>
      <c r="AC1331" s="45"/>
    </row>
    <row r="1332" spans="27:29" ht="24" customHeight="1">
      <c r="AA1332" s="44"/>
      <c r="AB1332" s="44"/>
      <c r="AC1332" s="45"/>
    </row>
    <row r="1333" spans="27:29" ht="24" customHeight="1">
      <c r="AA1333" s="44"/>
      <c r="AB1333" s="44"/>
      <c r="AC1333" s="45"/>
    </row>
    <row r="1334" spans="27:29" ht="24" customHeight="1">
      <c r="AA1334" s="44"/>
      <c r="AB1334" s="44"/>
      <c r="AC1334" s="45"/>
    </row>
    <row r="1335" spans="27:29" ht="24" customHeight="1">
      <c r="AA1335" s="44"/>
      <c r="AB1335" s="44"/>
      <c r="AC1335" s="45"/>
    </row>
    <row r="1336" spans="27:29" ht="24" customHeight="1">
      <c r="AA1336" s="44"/>
      <c r="AB1336" s="44"/>
      <c r="AC1336" s="45"/>
    </row>
    <row r="1337" spans="27:29" ht="24" customHeight="1">
      <c r="AA1337" s="44"/>
      <c r="AB1337" s="44"/>
      <c r="AC1337" s="45"/>
    </row>
    <row r="1338" spans="27:29" ht="24" customHeight="1">
      <c r="AA1338" s="44"/>
      <c r="AB1338" s="44"/>
      <c r="AC1338" s="45"/>
    </row>
    <row r="1339" spans="27:29" ht="24" customHeight="1">
      <c r="AA1339" s="44"/>
      <c r="AB1339" s="44"/>
      <c r="AC1339" s="45"/>
    </row>
    <row r="1340" spans="27:29" ht="24" customHeight="1">
      <c r="AA1340" s="44"/>
      <c r="AB1340" s="44"/>
      <c r="AC1340" s="45"/>
    </row>
    <row r="1341" spans="27:29" ht="24" customHeight="1">
      <c r="AA1341" s="44"/>
      <c r="AB1341" s="44"/>
      <c r="AC1341" s="45"/>
    </row>
    <row r="1342" spans="27:29" ht="24" customHeight="1">
      <c r="AA1342" s="44"/>
      <c r="AB1342" s="44"/>
      <c r="AC1342" s="45"/>
    </row>
    <row r="1343" spans="27:29" ht="24" customHeight="1">
      <c r="AA1343" s="44"/>
      <c r="AB1343" s="44"/>
      <c r="AC1343" s="45"/>
    </row>
    <row r="1344" spans="27:29" ht="24" customHeight="1">
      <c r="AA1344" s="44"/>
      <c r="AB1344" s="44"/>
      <c r="AC1344" s="45"/>
    </row>
    <row r="1345" spans="27:29" ht="24" customHeight="1">
      <c r="AA1345" s="44"/>
      <c r="AB1345" s="44"/>
      <c r="AC1345" s="45"/>
    </row>
    <row r="1346" spans="27:29" ht="24" customHeight="1">
      <c r="AA1346" s="44"/>
      <c r="AB1346" s="44"/>
      <c r="AC1346" s="45"/>
    </row>
    <row r="1347" spans="27:29" ht="24" customHeight="1">
      <c r="AA1347" s="44"/>
      <c r="AB1347" s="44"/>
      <c r="AC1347" s="45"/>
    </row>
    <row r="1348" spans="27:29" ht="24" customHeight="1">
      <c r="AA1348" s="44"/>
      <c r="AB1348" s="44"/>
      <c r="AC1348" s="45"/>
    </row>
    <row r="1349" spans="27:29" ht="24" customHeight="1">
      <c r="AA1349" s="44"/>
      <c r="AB1349" s="44"/>
      <c r="AC1349" s="45"/>
    </row>
    <row r="1350" spans="27:29" ht="24" customHeight="1">
      <c r="AA1350" s="44"/>
      <c r="AB1350" s="44"/>
      <c r="AC1350" s="45"/>
    </row>
    <row r="1351" spans="27:29" ht="24" customHeight="1">
      <c r="AA1351" s="44"/>
      <c r="AB1351" s="44"/>
      <c r="AC1351" s="45"/>
    </row>
    <row r="1352" spans="27:29" ht="24" customHeight="1">
      <c r="AA1352" s="44"/>
      <c r="AB1352" s="44"/>
      <c r="AC1352" s="45"/>
    </row>
    <row r="1353" spans="27:29" ht="24" customHeight="1">
      <c r="AA1353" s="44"/>
      <c r="AB1353" s="44"/>
      <c r="AC1353" s="45"/>
    </row>
    <row r="1354" spans="27:29" ht="24" customHeight="1">
      <c r="AA1354" s="44"/>
      <c r="AB1354" s="44"/>
      <c r="AC1354" s="45"/>
    </row>
    <row r="1355" spans="27:29" ht="24" customHeight="1">
      <c r="AA1355" s="44"/>
      <c r="AB1355" s="44"/>
      <c r="AC1355" s="45"/>
    </row>
    <row r="1356" spans="27:29" ht="24" customHeight="1">
      <c r="AA1356" s="44"/>
      <c r="AB1356" s="44"/>
      <c r="AC1356" s="45"/>
    </row>
    <row r="1357" spans="27:29" ht="24" customHeight="1">
      <c r="AA1357" s="44"/>
      <c r="AB1357" s="44"/>
      <c r="AC1357" s="45"/>
    </row>
    <row r="1358" spans="27:29" ht="24" customHeight="1">
      <c r="AA1358" s="44"/>
      <c r="AB1358" s="44"/>
      <c r="AC1358" s="45"/>
    </row>
    <row r="1359" spans="27:29" ht="24" customHeight="1">
      <c r="AA1359" s="44"/>
      <c r="AB1359" s="44"/>
      <c r="AC1359" s="45"/>
    </row>
    <row r="1360" spans="27:29" ht="24" customHeight="1">
      <c r="AA1360" s="44"/>
      <c r="AB1360" s="44"/>
      <c r="AC1360" s="45"/>
    </row>
    <row r="1361" spans="27:29" ht="24" customHeight="1">
      <c r="AA1361" s="44"/>
      <c r="AB1361" s="44"/>
      <c r="AC1361" s="45"/>
    </row>
    <row r="1362" spans="27:29" ht="24" customHeight="1">
      <c r="AA1362" s="44"/>
      <c r="AB1362" s="44"/>
      <c r="AC1362" s="45"/>
    </row>
    <row r="1363" spans="27:29" ht="24" customHeight="1">
      <c r="AA1363" s="44"/>
      <c r="AB1363" s="44"/>
      <c r="AC1363" s="45"/>
    </row>
    <row r="1364" spans="27:29" ht="24" customHeight="1">
      <c r="AA1364" s="44"/>
      <c r="AB1364" s="44"/>
      <c r="AC1364" s="45"/>
    </row>
    <row r="1365" spans="27:29" ht="24" customHeight="1">
      <c r="AA1365" s="44"/>
      <c r="AB1365" s="44"/>
      <c r="AC1365" s="45"/>
    </row>
    <row r="1366" spans="27:29" ht="24" customHeight="1">
      <c r="AA1366" s="44"/>
      <c r="AB1366" s="44"/>
      <c r="AC1366" s="45"/>
    </row>
    <row r="1367" spans="27:29" ht="24" customHeight="1">
      <c r="AA1367" s="44"/>
      <c r="AB1367" s="44"/>
      <c r="AC1367" s="45"/>
    </row>
    <row r="1368" spans="27:29" ht="24" customHeight="1">
      <c r="AA1368" s="44"/>
      <c r="AB1368" s="44"/>
      <c r="AC1368" s="45"/>
    </row>
    <row r="1369" spans="27:29" ht="24" customHeight="1">
      <c r="AA1369" s="44"/>
      <c r="AB1369" s="44"/>
      <c r="AC1369" s="45"/>
    </row>
    <row r="1370" spans="27:29" ht="24" customHeight="1">
      <c r="AA1370" s="44"/>
      <c r="AB1370" s="44"/>
      <c r="AC1370" s="45"/>
    </row>
    <row r="1371" spans="27:29" ht="24" customHeight="1">
      <c r="AA1371" s="44"/>
      <c r="AB1371" s="44"/>
      <c r="AC1371" s="45"/>
    </row>
    <row r="1372" spans="27:29" ht="24" customHeight="1">
      <c r="AA1372" s="44"/>
      <c r="AB1372" s="44"/>
      <c r="AC1372" s="45"/>
    </row>
    <row r="1373" spans="27:29" ht="24" customHeight="1">
      <c r="AA1373" s="44"/>
      <c r="AB1373" s="44"/>
      <c r="AC1373" s="45"/>
    </row>
    <row r="1374" spans="27:29" ht="24" customHeight="1">
      <c r="AA1374" s="44"/>
      <c r="AB1374" s="44"/>
      <c r="AC1374" s="45"/>
    </row>
    <row r="1375" spans="27:29" ht="24" customHeight="1">
      <c r="AA1375" s="44"/>
      <c r="AB1375" s="44"/>
      <c r="AC1375" s="45"/>
    </row>
    <row r="1376" spans="27:29" ht="24" customHeight="1">
      <c r="AA1376" s="44"/>
      <c r="AB1376" s="44"/>
      <c r="AC1376" s="45"/>
    </row>
    <row r="1377" spans="27:29" ht="24" customHeight="1">
      <c r="AA1377" s="44"/>
      <c r="AB1377" s="44"/>
      <c r="AC1377" s="45"/>
    </row>
    <row r="1378" spans="27:29" ht="24" customHeight="1">
      <c r="AA1378" s="44"/>
      <c r="AB1378" s="44"/>
      <c r="AC1378" s="45"/>
    </row>
    <row r="1379" spans="27:29" ht="24" customHeight="1">
      <c r="AA1379" s="44"/>
      <c r="AB1379" s="44"/>
      <c r="AC1379" s="45"/>
    </row>
    <row r="1380" spans="27:29" ht="24" customHeight="1">
      <c r="AA1380" s="44"/>
      <c r="AB1380" s="44"/>
      <c r="AC1380" s="45"/>
    </row>
    <row r="1381" spans="27:29" ht="24" customHeight="1">
      <c r="AA1381" s="44"/>
      <c r="AB1381" s="44"/>
      <c r="AC1381" s="45"/>
    </row>
    <row r="1382" spans="27:29" ht="24" customHeight="1">
      <c r="AA1382" s="44"/>
      <c r="AB1382" s="44"/>
      <c r="AC1382" s="45"/>
    </row>
    <row r="1383" spans="27:29" ht="24" customHeight="1">
      <c r="AA1383" s="44"/>
      <c r="AB1383" s="44"/>
      <c r="AC1383" s="45"/>
    </row>
    <row r="1384" spans="27:29" ht="24" customHeight="1">
      <c r="AA1384" s="44"/>
      <c r="AB1384" s="44"/>
      <c r="AC1384" s="45"/>
    </row>
    <row r="1385" spans="27:29" ht="24" customHeight="1">
      <c r="AA1385" s="44"/>
      <c r="AB1385" s="44"/>
      <c r="AC1385" s="45"/>
    </row>
    <row r="1386" spans="27:29" ht="24" customHeight="1">
      <c r="AA1386" s="44"/>
      <c r="AB1386" s="44"/>
      <c r="AC1386" s="45"/>
    </row>
    <row r="1387" spans="27:29" ht="24" customHeight="1">
      <c r="AA1387" s="44"/>
      <c r="AB1387" s="44"/>
      <c r="AC1387" s="45"/>
    </row>
    <row r="1388" spans="27:29" ht="24" customHeight="1">
      <c r="AA1388" s="44"/>
      <c r="AB1388" s="44"/>
      <c r="AC1388" s="45"/>
    </row>
    <row r="1389" spans="27:29" ht="24" customHeight="1">
      <c r="AA1389" s="44"/>
      <c r="AB1389" s="44"/>
      <c r="AC1389" s="45"/>
    </row>
    <row r="1390" spans="27:29" ht="24" customHeight="1">
      <c r="AA1390" s="44"/>
      <c r="AB1390" s="44"/>
      <c r="AC1390" s="45"/>
    </row>
    <row r="1391" spans="27:29" ht="24" customHeight="1">
      <c r="AA1391" s="44"/>
      <c r="AB1391" s="44"/>
      <c r="AC1391" s="45"/>
    </row>
    <row r="1392" spans="27:29" ht="24" customHeight="1">
      <c r="AA1392" s="44"/>
      <c r="AB1392" s="44"/>
      <c r="AC1392" s="45"/>
    </row>
    <row r="1393" spans="27:29" ht="24" customHeight="1">
      <c r="AA1393" s="44"/>
      <c r="AB1393" s="44"/>
      <c r="AC1393" s="45"/>
    </row>
    <row r="1394" spans="27:29" ht="24" customHeight="1">
      <c r="AA1394" s="44"/>
      <c r="AB1394" s="44"/>
      <c r="AC1394" s="45"/>
    </row>
    <row r="1395" spans="27:29" ht="24" customHeight="1">
      <c r="AA1395" s="44"/>
      <c r="AB1395" s="44"/>
      <c r="AC1395" s="45"/>
    </row>
    <row r="1396" spans="27:29" ht="24" customHeight="1">
      <c r="AA1396" s="44"/>
      <c r="AB1396" s="44"/>
      <c r="AC1396" s="45"/>
    </row>
    <row r="1397" spans="27:29" ht="24" customHeight="1">
      <c r="AA1397" s="44"/>
      <c r="AB1397" s="44"/>
      <c r="AC1397" s="45"/>
    </row>
    <row r="1398" spans="27:29" ht="24" customHeight="1">
      <c r="AA1398" s="44"/>
      <c r="AB1398" s="44"/>
      <c r="AC1398" s="45"/>
    </row>
    <row r="1399" spans="27:29" ht="24" customHeight="1">
      <c r="AA1399" s="44"/>
      <c r="AB1399" s="44"/>
      <c r="AC1399" s="45"/>
    </row>
    <row r="1400" spans="27:29" ht="24" customHeight="1">
      <c r="AA1400" s="44"/>
      <c r="AB1400" s="44"/>
      <c r="AC1400" s="45"/>
    </row>
    <row r="1401" spans="27:29" ht="24" customHeight="1">
      <c r="AA1401" s="44"/>
      <c r="AB1401" s="44"/>
      <c r="AC1401" s="45"/>
    </row>
    <row r="1402" spans="27:29" ht="24" customHeight="1">
      <c r="AA1402" s="44"/>
      <c r="AB1402" s="44"/>
      <c r="AC1402" s="45"/>
    </row>
    <row r="1403" spans="27:29" ht="24" customHeight="1">
      <c r="AA1403" s="44"/>
      <c r="AB1403" s="44"/>
      <c r="AC1403" s="45"/>
    </row>
    <row r="1404" spans="27:29" ht="24" customHeight="1">
      <c r="AA1404" s="44"/>
      <c r="AB1404" s="44"/>
      <c r="AC1404" s="45"/>
    </row>
    <row r="1405" spans="27:29" ht="24" customHeight="1">
      <c r="AA1405" s="44"/>
      <c r="AB1405" s="44"/>
      <c r="AC1405" s="45"/>
    </row>
    <row r="1406" spans="27:29" ht="24" customHeight="1">
      <c r="AA1406" s="44"/>
      <c r="AB1406" s="44"/>
      <c r="AC1406" s="45"/>
    </row>
    <row r="1407" spans="27:29" ht="24" customHeight="1">
      <c r="AA1407" s="44"/>
      <c r="AB1407" s="44"/>
      <c r="AC1407" s="45"/>
    </row>
    <row r="1408" spans="27:29" ht="24" customHeight="1">
      <c r="AA1408" s="44"/>
      <c r="AB1408" s="44"/>
      <c r="AC1408" s="45"/>
    </row>
    <row r="1409" spans="27:29" ht="24" customHeight="1">
      <c r="AA1409" s="44"/>
      <c r="AB1409" s="44"/>
      <c r="AC1409" s="45"/>
    </row>
    <row r="1410" spans="27:29" ht="24" customHeight="1">
      <c r="AA1410" s="44"/>
      <c r="AB1410" s="44"/>
      <c r="AC1410" s="45"/>
    </row>
    <row r="1411" spans="27:29" ht="24" customHeight="1">
      <c r="AA1411" s="44"/>
      <c r="AB1411" s="44"/>
      <c r="AC1411" s="45"/>
    </row>
    <row r="1412" spans="27:29" ht="24" customHeight="1">
      <c r="AA1412" s="44"/>
      <c r="AB1412" s="44"/>
      <c r="AC1412" s="45"/>
    </row>
    <row r="1413" spans="27:29" ht="24" customHeight="1">
      <c r="AA1413" s="44"/>
      <c r="AB1413" s="44"/>
      <c r="AC1413" s="45"/>
    </row>
    <row r="1414" spans="27:29" ht="24" customHeight="1">
      <c r="AA1414" s="44"/>
      <c r="AB1414" s="44"/>
      <c r="AC1414" s="45"/>
    </row>
    <row r="1415" spans="27:29" ht="24" customHeight="1">
      <c r="AA1415" s="44"/>
      <c r="AB1415" s="44"/>
      <c r="AC1415" s="45"/>
    </row>
    <row r="1416" spans="27:29" ht="24" customHeight="1">
      <c r="AA1416" s="44"/>
      <c r="AB1416" s="44"/>
      <c r="AC1416" s="45"/>
    </row>
    <row r="1417" spans="27:29" ht="24" customHeight="1">
      <c r="AA1417" s="44"/>
      <c r="AB1417" s="44"/>
      <c r="AC1417" s="45"/>
    </row>
    <row r="1418" spans="27:29" ht="24" customHeight="1">
      <c r="AA1418" s="44"/>
      <c r="AB1418" s="44"/>
      <c r="AC1418" s="45"/>
    </row>
    <row r="1419" spans="27:29" ht="24" customHeight="1">
      <c r="AA1419" s="44"/>
      <c r="AB1419" s="44"/>
      <c r="AC1419" s="45"/>
    </row>
    <row r="1420" spans="27:29" ht="24" customHeight="1">
      <c r="AA1420" s="44"/>
      <c r="AB1420" s="44"/>
      <c r="AC1420" s="45"/>
    </row>
    <row r="1421" spans="27:29" ht="24" customHeight="1">
      <c r="AA1421" s="44"/>
      <c r="AB1421" s="44"/>
      <c r="AC1421" s="45"/>
    </row>
    <row r="1422" spans="27:29" ht="24" customHeight="1">
      <c r="AA1422" s="44"/>
      <c r="AB1422" s="44"/>
      <c r="AC1422" s="45"/>
    </row>
    <row r="1423" spans="27:29" ht="24" customHeight="1">
      <c r="AA1423" s="44"/>
      <c r="AB1423" s="44"/>
      <c r="AC1423" s="45"/>
    </row>
    <row r="1424" spans="27:29" ht="24" customHeight="1">
      <c r="AA1424" s="44"/>
      <c r="AB1424" s="44"/>
      <c r="AC1424" s="45"/>
    </row>
    <row r="1425" spans="27:29" ht="24" customHeight="1">
      <c r="AA1425" s="44"/>
      <c r="AB1425" s="44"/>
      <c r="AC1425" s="45"/>
    </row>
    <row r="1426" spans="27:29" ht="24" customHeight="1">
      <c r="AA1426" s="44"/>
      <c r="AB1426" s="44"/>
      <c r="AC1426" s="45"/>
    </row>
    <row r="1427" spans="27:29" ht="24" customHeight="1">
      <c r="AA1427" s="44"/>
      <c r="AB1427" s="44"/>
      <c r="AC1427" s="45"/>
    </row>
    <row r="1428" spans="27:29" ht="24" customHeight="1">
      <c r="AA1428" s="44"/>
      <c r="AB1428" s="44"/>
      <c r="AC1428" s="45"/>
    </row>
    <row r="1429" spans="27:29" ht="24" customHeight="1">
      <c r="AA1429" s="44"/>
      <c r="AB1429" s="44"/>
      <c r="AC1429" s="45"/>
    </row>
    <row r="1430" spans="27:29" ht="24" customHeight="1">
      <c r="AA1430" s="44"/>
      <c r="AB1430" s="44"/>
      <c r="AC1430" s="45"/>
    </row>
    <row r="1431" spans="27:29" ht="24" customHeight="1">
      <c r="AA1431" s="44"/>
      <c r="AB1431" s="44"/>
      <c r="AC1431" s="45"/>
    </row>
    <row r="1432" spans="27:29" ht="24" customHeight="1">
      <c r="AA1432" s="44"/>
      <c r="AB1432" s="44"/>
      <c r="AC1432" s="45"/>
    </row>
    <row r="1433" spans="27:29" ht="24" customHeight="1">
      <c r="AA1433" s="44"/>
      <c r="AB1433" s="44"/>
      <c r="AC1433" s="45"/>
    </row>
    <row r="1434" spans="27:29" ht="24" customHeight="1">
      <c r="AA1434" s="44"/>
      <c r="AB1434" s="44"/>
      <c r="AC1434" s="45"/>
    </row>
    <row r="1435" spans="27:29" ht="24" customHeight="1">
      <c r="AA1435" s="44"/>
      <c r="AB1435" s="44"/>
      <c r="AC1435" s="45"/>
    </row>
    <row r="1436" spans="27:29" ht="24" customHeight="1">
      <c r="AA1436" s="44"/>
      <c r="AB1436" s="44"/>
      <c r="AC1436" s="45"/>
    </row>
    <row r="1437" spans="27:29" ht="24" customHeight="1">
      <c r="AA1437" s="44"/>
      <c r="AB1437" s="44"/>
      <c r="AC1437" s="45"/>
    </row>
    <row r="1438" spans="27:29" ht="24" customHeight="1">
      <c r="AA1438" s="44"/>
      <c r="AB1438" s="44"/>
      <c r="AC1438" s="45"/>
    </row>
    <row r="1439" spans="27:29" ht="24" customHeight="1">
      <c r="AA1439" s="44"/>
      <c r="AB1439" s="44"/>
      <c r="AC1439" s="45"/>
    </row>
    <row r="1440" spans="27:29" ht="24" customHeight="1">
      <c r="AA1440" s="44"/>
      <c r="AB1440" s="44"/>
      <c r="AC1440" s="45"/>
    </row>
    <row r="1441" spans="27:29" ht="24" customHeight="1">
      <c r="AA1441" s="44"/>
      <c r="AB1441" s="44"/>
      <c r="AC1441" s="45"/>
    </row>
    <row r="1442" spans="27:29" ht="24" customHeight="1">
      <c r="AA1442" s="44"/>
      <c r="AB1442" s="44"/>
      <c r="AC1442" s="45"/>
    </row>
    <row r="1443" spans="27:29" ht="24" customHeight="1">
      <c r="AA1443" s="44"/>
      <c r="AB1443" s="44"/>
      <c r="AC1443" s="45"/>
    </row>
    <row r="1444" spans="27:29" ht="24" customHeight="1">
      <c r="AA1444" s="44"/>
      <c r="AB1444" s="44"/>
      <c r="AC1444" s="45"/>
    </row>
    <row r="1445" spans="27:29" ht="24" customHeight="1">
      <c r="AA1445" s="44"/>
      <c r="AB1445" s="44"/>
      <c r="AC1445" s="45"/>
    </row>
    <row r="1446" spans="27:29" ht="24" customHeight="1">
      <c r="AA1446" s="44"/>
      <c r="AB1446" s="44"/>
      <c r="AC1446" s="45"/>
    </row>
    <row r="1447" spans="27:29" ht="24" customHeight="1">
      <c r="AA1447" s="44"/>
      <c r="AB1447" s="44"/>
      <c r="AC1447" s="45"/>
    </row>
    <row r="1448" spans="27:29" ht="24" customHeight="1">
      <c r="AA1448" s="44"/>
      <c r="AB1448" s="44"/>
      <c r="AC1448" s="45"/>
    </row>
    <row r="1449" spans="27:29" ht="24" customHeight="1">
      <c r="AA1449" s="44"/>
      <c r="AB1449" s="44"/>
      <c r="AC1449" s="45"/>
    </row>
    <row r="1450" spans="27:29" ht="24" customHeight="1">
      <c r="AA1450" s="44"/>
      <c r="AB1450" s="44"/>
      <c r="AC1450" s="45"/>
    </row>
    <row r="1451" spans="27:29" ht="24" customHeight="1">
      <c r="AA1451" s="44"/>
      <c r="AB1451" s="44"/>
      <c r="AC1451" s="45"/>
    </row>
    <row r="1452" spans="27:29" ht="24" customHeight="1">
      <c r="AA1452" s="44"/>
      <c r="AB1452" s="44"/>
      <c r="AC1452" s="45"/>
    </row>
    <row r="1453" spans="27:29" ht="24" customHeight="1">
      <c r="AA1453" s="44"/>
      <c r="AB1453" s="44"/>
      <c r="AC1453" s="45"/>
    </row>
    <row r="1454" spans="27:29" ht="24" customHeight="1">
      <c r="AA1454" s="44"/>
      <c r="AB1454" s="44"/>
      <c r="AC1454" s="45"/>
    </row>
    <row r="1455" spans="27:29" ht="24" customHeight="1">
      <c r="AA1455" s="44"/>
      <c r="AB1455" s="44"/>
      <c r="AC1455" s="45"/>
    </row>
    <row r="1456" spans="27:29" ht="24" customHeight="1">
      <c r="AA1456" s="44"/>
      <c r="AB1456" s="44"/>
      <c r="AC1456" s="45"/>
    </row>
    <row r="1457" spans="27:29" ht="24" customHeight="1">
      <c r="AA1457" s="44"/>
      <c r="AB1457" s="44"/>
      <c r="AC1457" s="45"/>
    </row>
    <row r="1458" spans="27:29" ht="24" customHeight="1">
      <c r="AA1458" s="44"/>
      <c r="AB1458" s="44"/>
      <c r="AC1458" s="45"/>
    </row>
    <row r="1459" spans="27:29" ht="24" customHeight="1">
      <c r="AA1459" s="44"/>
      <c r="AB1459" s="44"/>
      <c r="AC1459" s="45"/>
    </row>
    <row r="1460" spans="27:29" ht="24" customHeight="1">
      <c r="AA1460" s="44"/>
      <c r="AB1460" s="44"/>
      <c r="AC1460" s="45"/>
    </row>
    <row r="1461" spans="27:29" ht="24" customHeight="1">
      <c r="AA1461" s="44"/>
      <c r="AB1461" s="44"/>
      <c r="AC1461" s="45"/>
    </row>
    <row r="1462" spans="27:29" ht="24" customHeight="1">
      <c r="AA1462" s="44"/>
      <c r="AB1462" s="44"/>
      <c r="AC1462" s="45"/>
    </row>
    <row r="1463" spans="27:29" ht="24" customHeight="1">
      <c r="AA1463" s="44"/>
      <c r="AB1463" s="44"/>
      <c r="AC1463" s="45"/>
    </row>
    <row r="1464" spans="27:29" ht="24" customHeight="1">
      <c r="AA1464" s="44"/>
      <c r="AB1464" s="44"/>
      <c r="AC1464" s="45"/>
    </row>
    <row r="1465" spans="27:29" ht="24" customHeight="1">
      <c r="AA1465" s="44"/>
      <c r="AB1465" s="44"/>
      <c r="AC1465" s="45"/>
    </row>
    <row r="1466" spans="27:29" ht="24" customHeight="1">
      <c r="AA1466" s="44"/>
      <c r="AB1466" s="44"/>
      <c r="AC1466" s="45"/>
    </row>
    <row r="1467" spans="27:29" ht="24" customHeight="1">
      <c r="AA1467" s="44"/>
      <c r="AB1467" s="44"/>
      <c r="AC1467" s="45"/>
    </row>
    <row r="1468" spans="27:29" ht="24" customHeight="1">
      <c r="AA1468" s="44"/>
      <c r="AB1468" s="44"/>
      <c r="AC1468" s="45"/>
    </row>
    <row r="1469" spans="27:29" ht="24" customHeight="1">
      <c r="AA1469" s="44"/>
      <c r="AB1469" s="44"/>
      <c r="AC1469" s="45"/>
    </row>
    <row r="1470" spans="27:29" ht="24" customHeight="1">
      <c r="AA1470" s="44"/>
      <c r="AB1470" s="44"/>
      <c r="AC1470" s="45"/>
    </row>
    <row r="1471" spans="27:29" ht="24" customHeight="1">
      <c r="AA1471" s="44"/>
      <c r="AB1471" s="44"/>
      <c r="AC1471" s="45"/>
    </row>
    <row r="1472" spans="27:29" ht="24" customHeight="1">
      <c r="AA1472" s="44"/>
      <c r="AB1472" s="44"/>
      <c r="AC1472" s="45"/>
    </row>
    <row r="1473" spans="27:29" ht="24" customHeight="1">
      <c r="AA1473" s="44"/>
      <c r="AB1473" s="44"/>
      <c r="AC1473" s="45"/>
    </row>
    <row r="1474" spans="27:29" ht="24" customHeight="1">
      <c r="AA1474" s="44"/>
      <c r="AB1474" s="44"/>
      <c r="AC1474" s="45"/>
    </row>
    <row r="1475" spans="27:29" ht="24" customHeight="1">
      <c r="AA1475" s="44"/>
      <c r="AB1475" s="44"/>
      <c r="AC1475" s="45"/>
    </row>
    <row r="1476" spans="27:29" ht="24" customHeight="1">
      <c r="AA1476" s="44"/>
      <c r="AB1476" s="44"/>
      <c r="AC1476" s="45"/>
    </row>
    <row r="1477" spans="27:29" ht="24" customHeight="1">
      <c r="AA1477" s="44"/>
      <c r="AB1477" s="44"/>
      <c r="AC1477" s="45"/>
    </row>
    <row r="1478" spans="27:29" ht="24" customHeight="1">
      <c r="AA1478" s="44"/>
      <c r="AB1478" s="44"/>
      <c r="AC1478" s="45"/>
    </row>
    <row r="1479" spans="27:29" ht="24" customHeight="1">
      <c r="AA1479" s="44"/>
      <c r="AB1479" s="44"/>
      <c r="AC1479" s="45"/>
    </row>
    <row r="1480" spans="27:29" ht="24" customHeight="1">
      <c r="AA1480" s="44"/>
      <c r="AB1480" s="44"/>
      <c r="AC1480" s="45"/>
    </row>
    <row r="1481" spans="27:29" ht="24" customHeight="1">
      <c r="AA1481" s="44"/>
      <c r="AB1481" s="44"/>
      <c r="AC1481" s="45"/>
    </row>
    <row r="1482" spans="27:29" ht="24" customHeight="1">
      <c r="AA1482" s="44"/>
      <c r="AB1482" s="44"/>
      <c r="AC1482" s="45"/>
    </row>
    <row r="1483" spans="27:29" ht="24" customHeight="1">
      <c r="AA1483" s="44"/>
      <c r="AB1483" s="44"/>
      <c r="AC1483" s="45"/>
    </row>
    <row r="1484" spans="27:29" ht="24" customHeight="1">
      <c r="AA1484" s="44"/>
      <c r="AB1484" s="44"/>
      <c r="AC1484" s="45"/>
    </row>
    <row r="1485" spans="27:29" ht="24" customHeight="1">
      <c r="AA1485" s="44"/>
      <c r="AB1485" s="44"/>
      <c r="AC1485" s="45"/>
    </row>
    <row r="1486" spans="27:29" ht="24" customHeight="1">
      <c r="AA1486" s="44"/>
      <c r="AB1486" s="44"/>
      <c r="AC1486" s="45"/>
    </row>
    <row r="1487" spans="27:29" ht="24" customHeight="1">
      <c r="AA1487" s="44"/>
      <c r="AB1487" s="44"/>
      <c r="AC1487" s="45"/>
    </row>
    <row r="1488" spans="27:29" ht="24" customHeight="1">
      <c r="AA1488" s="44"/>
      <c r="AB1488" s="44"/>
      <c r="AC1488" s="45"/>
    </row>
    <row r="1489" spans="27:29" ht="24" customHeight="1">
      <c r="AA1489" s="44"/>
      <c r="AB1489" s="44"/>
      <c r="AC1489" s="45"/>
    </row>
    <row r="1490" spans="27:29" ht="24" customHeight="1">
      <c r="AA1490" s="44"/>
      <c r="AB1490" s="44"/>
      <c r="AC1490" s="45"/>
    </row>
    <row r="1491" spans="27:29" ht="24" customHeight="1">
      <c r="AA1491" s="44"/>
      <c r="AB1491" s="44"/>
      <c r="AC1491" s="45"/>
    </row>
    <row r="1492" spans="27:29" ht="24" customHeight="1">
      <c r="AA1492" s="44"/>
      <c r="AB1492" s="44"/>
      <c r="AC1492" s="45"/>
    </row>
    <row r="1493" spans="27:29" ht="24" customHeight="1">
      <c r="AA1493" s="44"/>
      <c r="AB1493" s="44"/>
      <c r="AC1493" s="45"/>
    </row>
    <row r="1494" spans="27:29" ht="24" customHeight="1">
      <c r="AA1494" s="44"/>
      <c r="AB1494" s="44"/>
      <c r="AC1494" s="45"/>
    </row>
    <row r="1495" spans="27:29" ht="24" customHeight="1">
      <c r="AA1495" s="44"/>
      <c r="AB1495" s="44"/>
      <c r="AC1495" s="45"/>
    </row>
    <row r="1496" spans="27:29" ht="24" customHeight="1">
      <c r="AA1496" s="44"/>
      <c r="AB1496" s="44"/>
      <c r="AC1496" s="45"/>
    </row>
    <row r="1497" spans="27:29" ht="24" customHeight="1">
      <c r="AA1497" s="44"/>
      <c r="AB1497" s="44"/>
      <c r="AC1497" s="45"/>
    </row>
    <row r="1498" spans="27:29" ht="24" customHeight="1">
      <c r="AA1498" s="44"/>
      <c r="AB1498" s="44"/>
      <c r="AC1498" s="45"/>
    </row>
    <row r="1499" spans="27:29" ht="24" customHeight="1">
      <c r="AA1499" s="44"/>
      <c r="AB1499" s="44"/>
      <c r="AC1499" s="45"/>
    </row>
    <row r="1500" spans="27:29" ht="24" customHeight="1">
      <c r="AA1500" s="44"/>
      <c r="AB1500" s="44"/>
      <c r="AC1500" s="45"/>
    </row>
    <row r="1501" spans="27:29" ht="24" customHeight="1">
      <c r="AA1501" s="44"/>
      <c r="AB1501" s="44"/>
      <c r="AC1501" s="45"/>
    </row>
    <row r="1502" spans="27:29" ht="24" customHeight="1">
      <c r="AA1502" s="44"/>
      <c r="AB1502" s="44"/>
      <c r="AC1502" s="45"/>
    </row>
    <row r="1503" spans="27:29" ht="24" customHeight="1">
      <c r="AA1503" s="44"/>
      <c r="AB1503" s="44"/>
      <c r="AC1503" s="45"/>
    </row>
    <row r="1504" spans="27:29" ht="24" customHeight="1">
      <c r="AA1504" s="44"/>
      <c r="AB1504" s="44"/>
      <c r="AC1504" s="45"/>
    </row>
    <row r="1505" spans="27:29" ht="24" customHeight="1">
      <c r="AA1505" s="44"/>
      <c r="AB1505" s="44"/>
      <c r="AC1505" s="45"/>
    </row>
    <row r="1506" spans="27:29" ht="24" customHeight="1">
      <c r="AA1506" s="44"/>
      <c r="AB1506" s="44"/>
      <c r="AC1506" s="45"/>
    </row>
    <row r="1507" spans="27:29" ht="24" customHeight="1">
      <c r="AA1507" s="44"/>
      <c r="AB1507" s="44"/>
      <c r="AC1507" s="45"/>
    </row>
    <row r="1508" spans="27:29" ht="24" customHeight="1">
      <c r="AA1508" s="44"/>
      <c r="AB1508" s="44"/>
      <c r="AC1508" s="45"/>
    </row>
    <row r="1509" spans="27:29" ht="24" customHeight="1">
      <c r="AA1509" s="44"/>
      <c r="AB1509" s="44"/>
      <c r="AC1509" s="45"/>
    </row>
    <row r="1510" spans="27:29" ht="24" customHeight="1">
      <c r="AA1510" s="44"/>
      <c r="AB1510" s="44"/>
      <c r="AC1510" s="45"/>
    </row>
    <row r="1511" spans="27:29" ht="24" customHeight="1">
      <c r="AA1511" s="44"/>
      <c r="AB1511" s="44"/>
      <c r="AC1511" s="45"/>
    </row>
    <row r="1512" spans="27:29" ht="24" customHeight="1">
      <c r="AA1512" s="44"/>
      <c r="AB1512" s="44"/>
      <c r="AC1512" s="45"/>
    </row>
    <row r="1513" spans="27:29" ht="24" customHeight="1">
      <c r="AA1513" s="44"/>
      <c r="AB1513" s="44"/>
      <c r="AC1513" s="45"/>
    </row>
    <row r="1514" spans="27:29" ht="24" customHeight="1">
      <c r="AA1514" s="44"/>
      <c r="AB1514" s="44"/>
      <c r="AC1514" s="45"/>
    </row>
    <row r="1515" spans="27:29" ht="24" customHeight="1">
      <c r="AA1515" s="44"/>
      <c r="AB1515" s="44"/>
      <c r="AC1515" s="45"/>
    </row>
    <row r="1516" spans="27:29" ht="24" customHeight="1">
      <c r="AA1516" s="44"/>
      <c r="AB1516" s="44"/>
      <c r="AC1516" s="45"/>
    </row>
    <row r="1517" spans="27:29" ht="24" customHeight="1">
      <c r="AA1517" s="44"/>
      <c r="AB1517" s="44"/>
      <c r="AC1517" s="45"/>
    </row>
    <row r="1518" spans="27:29" ht="24" customHeight="1">
      <c r="AA1518" s="44"/>
      <c r="AB1518" s="44"/>
      <c r="AC1518" s="45"/>
    </row>
    <row r="1519" spans="27:29" ht="24" customHeight="1">
      <c r="AA1519" s="44"/>
      <c r="AB1519" s="44"/>
      <c r="AC1519" s="45"/>
    </row>
    <row r="1520" spans="27:29" ht="24" customHeight="1">
      <c r="AA1520" s="44"/>
      <c r="AB1520" s="44"/>
      <c r="AC1520" s="45"/>
    </row>
    <row r="1521" spans="27:29" ht="24" customHeight="1">
      <c r="AA1521" s="44"/>
      <c r="AB1521" s="44"/>
      <c r="AC1521" s="45"/>
    </row>
    <row r="1522" spans="27:29" ht="24" customHeight="1">
      <c r="AA1522" s="44"/>
      <c r="AB1522" s="44"/>
      <c r="AC1522" s="45"/>
    </row>
    <row r="1523" spans="27:29" ht="24" customHeight="1">
      <c r="AA1523" s="44"/>
      <c r="AB1523" s="44"/>
      <c r="AC1523" s="45"/>
    </row>
    <row r="1524" spans="27:29" ht="24" customHeight="1">
      <c r="AA1524" s="44"/>
      <c r="AB1524" s="44"/>
      <c r="AC1524" s="45"/>
    </row>
    <row r="1525" spans="27:29" ht="24" customHeight="1">
      <c r="AA1525" s="44"/>
      <c r="AB1525" s="44"/>
      <c r="AC1525" s="45"/>
    </row>
    <row r="1526" spans="27:29" ht="24" customHeight="1">
      <c r="AA1526" s="44"/>
      <c r="AB1526" s="44"/>
      <c r="AC1526" s="45"/>
    </row>
    <row r="1527" spans="27:29" ht="24" customHeight="1">
      <c r="AA1527" s="44"/>
      <c r="AB1527" s="44"/>
      <c r="AC1527" s="45"/>
    </row>
    <row r="1528" spans="27:29" ht="24" customHeight="1">
      <c r="AA1528" s="44"/>
      <c r="AB1528" s="44"/>
      <c r="AC1528" s="45"/>
    </row>
    <row r="1529" spans="27:29" ht="24" customHeight="1">
      <c r="AA1529" s="44"/>
      <c r="AB1529" s="44"/>
      <c r="AC1529" s="45"/>
    </row>
    <row r="1530" spans="27:29" ht="24" customHeight="1">
      <c r="AA1530" s="44"/>
      <c r="AB1530" s="44"/>
      <c r="AC1530" s="45"/>
    </row>
    <row r="1531" spans="27:29" ht="24" customHeight="1">
      <c r="AA1531" s="44"/>
      <c r="AB1531" s="44"/>
      <c r="AC1531" s="45"/>
    </row>
    <row r="1532" spans="27:29" ht="24" customHeight="1">
      <c r="AA1532" s="44"/>
      <c r="AB1532" s="44"/>
      <c r="AC1532" s="45"/>
    </row>
    <row r="1533" spans="27:29" ht="24" customHeight="1">
      <c r="AA1533" s="44"/>
      <c r="AB1533" s="44"/>
      <c r="AC1533" s="45"/>
    </row>
    <row r="1534" spans="27:29" ht="24" customHeight="1">
      <c r="AA1534" s="44"/>
      <c r="AB1534" s="44"/>
      <c r="AC1534" s="45"/>
    </row>
    <row r="1535" spans="27:29" ht="24" customHeight="1">
      <c r="AA1535" s="44"/>
      <c r="AB1535" s="44"/>
      <c r="AC1535" s="45"/>
    </row>
    <row r="1536" spans="27:29" ht="24" customHeight="1">
      <c r="AA1536" s="44"/>
      <c r="AB1536" s="44"/>
      <c r="AC1536" s="45"/>
    </row>
    <row r="1537" spans="27:29" ht="24" customHeight="1">
      <c r="AA1537" s="44"/>
      <c r="AB1537" s="44"/>
      <c r="AC1537" s="45"/>
    </row>
    <row r="1538" spans="27:29" ht="24" customHeight="1">
      <c r="AA1538" s="44"/>
      <c r="AB1538" s="44"/>
      <c r="AC1538" s="45"/>
    </row>
    <row r="1539" spans="27:29" ht="24" customHeight="1">
      <c r="AA1539" s="44"/>
      <c r="AB1539" s="44"/>
      <c r="AC1539" s="45"/>
    </row>
    <row r="1540" spans="27:29" ht="24" customHeight="1">
      <c r="AA1540" s="44"/>
      <c r="AB1540" s="44"/>
      <c r="AC1540" s="45"/>
    </row>
    <row r="1541" spans="27:29" ht="24" customHeight="1">
      <c r="AA1541" s="44"/>
      <c r="AB1541" s="44"/>
      <c r="AC1541" s="45"/>
    </row>
    <row r="1542" spans="27:29" ht="24" customHeight="1">
      <c r="AA1542" s="44"/>
      <c r="AB1542" s="44"/>
      <c r="AC1542" s="45"/>
    </row>
    <row r="1543" spans="27:29" ht="24" customHeight="1">
      <c r="AA1543" s="44"/>
      <c r="AB1543" s="44"/>
      <c r="AC1543" s="45"/>
    </row>
    <row r="1544" spans="27:29" ht="24" customHeight="1">
      <c r="AA1544" s="44"/>
      <c r="AB1544" s="44"/>
      <c r="AC1544" s="45"/>
    </row>
    <row r="1545" spans="27:29" ht="24" customHeight="1">
      <c r="AA1545" s="44"/>
      <c r="AB1545" s="44"/>
      <c r="AC1545" s="45"/>
    </row>
    <row r="1546" spans="27:29" ht="24" customHeight="1">
      <c r="AA1546" s="44"/>
      <c r="AB1546" s="44"/>
      <c r="AC1546" s="45"/>
    </row>
    <row r="1547" spans="27:29" ht="24" customHeight="1">
      <c r="AA1547" s="44"/>
      <c r="AB1547" s="44"/>
      <c r="AC1547" s="45"/>
    </row>
    <row r="1548" spans="27:29" ht="24" customHeight="1">
      <c r="AA1548" s="44"/>
      <c r="AB1548" s="44"/>
      <c r="AC1548" s="45"/>
    </row>
    <row r="1549" spans="27:29" ht="24" customHeight="1">
      <c r="AA1549" s="44"/>
      <c r="AB1549" s="44"/>
      <c r="AC1549" s="45"/>
    </row>
    <row r="1550" spans="27:29" ht="24" customHeight="1">
      <c r="AA1550" s="44"/>
      <c r="AB1550" s="44"/>
      <c r="AC1550" s="45"/>
    </row>
    <row r="1551" spans="27:29" ht="24" customHeight="1">
      <c r="AA1551" s="44"/>
      <c r="AB1551" s="44"/>
      <c r="AC1551" s="45"/>
    </row>
    <row r="1552" spans="27:29" ht="24" customHeight="1">
      <c r="AA1552" s="44"/>
      <c r="AB1552" s="44"/>
      <c r="AC1552" s="45"/>
    </row>
    <row r="1553" spans="27:29" ht="24" customHeight="1">
      <c r="AA1553" s="44"/>
      <c r="AB1553" s="44"/>
      <c r="AC1553" s="45"/>
    </row>
    <row r="1554" spans="27:29" ht="24" customHeight="1">
      <c r="AA1554" s="44"/>
      <c r="AB1554" s="44"/>
      <c r="AC1554" s="45"/>
    </row>
    <row r="1555" spans="27:29" ht="24" customHeight="1">
      <c r="AA1555" s="44"/>
      <c r="AB1555" s="44"/>
      <c r="AC1555" s="45"/>
    </row>
    <row r="1556" spans="27:29" ht="24" customHeight="1">
      <c r="AA1556" s="44"/>
      <c r="AB1556" s="44"/>
      <c r="AC1556" s="45"/>
    </row>
    <row r="1557" spans="27:29" ht="24" customHeight="1">
      <c r="AA1557" s="44"/>
      <c r="AB1557" s="44"/>
      <c r="AC1557" s="45"/>
    </row>
    <row r="1558" spans="27:29" ht="24" customHeight="1">
      <c r="AA1558" s="44"/>
      <c r="AB1558" s="44"/>
      <c r="AC1558" s="45"/>
    </row>
    <row r="1559" spans="27:29" ht="24" customHeight="1">
      <c r="AA1559" s="44"/>
      <c r="AB1559" s="44"/>
      <c r="AC1559" s="45"/>
    </row>
    <row r="1560" spans="27:29" ht="24" customHeight="1">
      <c r="AA1560" s="44"/>
      <c r="AB1560" s="44"/>
      <c r="AC1560" s="45"/>
    </row>
    <row r="1561" spans="27:29" ht="24" customHeight="1">
      <c r="AA1561" s="44"/>
      <c r="AB1561" s="44"/>
      <c r="AC1561" s="45"/>
    </row>
    <row r="1562" spans="27:29" ht="24" customHeight="1">
      <c r="AA1562" s="44"/>
      <c r="AB1562" s="44"/>
      <c r="AC1562" s="45"/>
    </row>
    <row r="1563" spans="27:29" ht="24" customHeight="1">
      <c r="AA1563" s="44"/>
      <c r="AB1563" s="44"/>
      <c r="AC1563" s="45"/>
    </row>
    <row r="1564" spans="27:29" ht="24" customHeight="1">
      <c r="AA1564" s="44"/>
      <c r="AB1564" s="44"/>
      <c r="AC1564" s="45"/>
    </row>
    <row r="1565" spans="27:29" ht="24" customHeight="1">
      <c r="AA1565" s="44"/>
      <c r="AB1565" s="44"/>
      <c r="AC1565" s="45"/>
    </row>
    <row r="1566" spans="27:29" ht="24" customHeight="1">
      <c r="AA1566" s="44"/>
      <c r="AB1566" s="44"/>
      <c r="AC1566" s="45"/>
    </row>
    <row r="1567" spans="27:29" ht="24" customHeight="1">
      <c r="AA1567" s="44"/>
      <c r="AB1567" s="44"/>
      <c r="AC1567" s="45"/>
    </row>
    <row r="1568" spans="27:29" ht="24" customHeight="1">
      <c r="AA1568" s="44"/>
      <c r="AB1568" s="44"/>
      <c r="AC1568" s="45"/>
    </row>
    <row r="1569" spans="27:29" ht="24" customHeight="1">
      <c r="AA1569" s="44"/>
      <c r="AB1569" s="44"/>
      <c r="AC1569" s="45"/>
    </row>
    <row r="1570" spans="27:29" ht="24" customHeight="1">
      <c r="AA1570" s="44"/>
      <c r="AB1570" s="44"/>
      <c r="AC1570" s="45"/>
    </row>
    <row r="1571" spans="27:29" ht="24" customHeight="1">
      <c r="AA1571" s="44"/>
      <c r="AB1571" s="44"/>
      <c r="AC1571" s="45"/>
    </row>
    <row r="1572" spans="27:29" ht="24" customHeight="1">
      <c r="AA1572" s="44"/>
      <c r="AB1572" s="44"/>
      <c r="AC1572" s="45"/>
    </row>
    <row r="1573" spans="27:29" ht="24" customHeight="1">
      <c r="AA1573" s="44"/>
      <c r="AB1573" s="44"/>
      <c r="AC1573" s="45"/>
    </row>
    <row r="1574" spans="27:29" ht="24" customHeight="1">
      <c r="AA1574" s="44"/>
      <c r="AB1574" s="44"/>
      <c r="AC1574" s="45"/>
    </row>
    <row r="1575" spans="27:29" ht="24" customHeight="1">
      <c r="AA1575" s="44"/>
      <c r="AB1575" s="44"/>
      <c r="AC1575" s="45"/>
    </row>
    <row r="1576" spans="27:29" ht="24" customHeight="1">
      <c r="AA1576" s="44"/>
      <c r="AB1576" s="44"/>
      <c r="AC1576" s="45"/>
    </row>
    <row r="1577" spans="27:29" ht="24" customHeight="1">
      <c r="AA1577" s="44"/>
      <c r="AB1577" s="44"/>
      <c r="AC1577" s="45"/>
    </row>
    <row r="1578" spans="27:29" ht="24" customHeight="1">
      <c r="AA1578" s="44"/>
      <c r="AB1578" s="44"/>
      <c r="AC1578" s="45"/>
    </row>
    <row r="1579" spans="27:29" ht="24" customHeight="1">
      <c r="AA1579" s="44"/>
      <c r="AB1579" s="44"/>
      <c r="AC1579" s="45"/>
    </row>
    <row r="1580" spans="27:29" ht="24" customHeight="1">
      <c r="AA1580" s="44"/>
      <c r="AB1580" s="44"/>
      <c r="AC1580" s="45"/>
    </row>
    <row r="1581" spans="27:29" ht="24" customHeight="1">
      <c r="AA1581" s="44"/>
      <c r="AB1581" s="44"/>
      <c r="AC1581" s="45"/>
    </row>
    <row r="1582" spans="27:29" ht="24" customHeight="1">
      <c r="AA1582" s="44"/>
      <c r="AB1582" s="44"/>
      <c r="AC1582" s="45"/>
    </row>
    <row r="1583" spans="27:29" ht="24" customHeight="1">
      <c r="AA1583" s="44"/>
      <c r="AB1583" s="44"/>
      <c r="AC1583" s="45"/>
    </row>
    <row r="1584" spans="27:29" ht="24" customHeight="1">
      <c r="AA1584" s="44"/>
      <c r="AB1584" s="44"/>
      <c r="AC1584" s="45"/>
    </row>
    <row r="1585" spans="27:29" ht="24" customHeight="1">
      <c r="AA1585" s="44"/>
      <c r="AB1585" s="44"/>
      <c r="AC1585" s="45"/>
    </row>
    <row r="1586" spans="27:29" ht="24" customHeight="1">
      <c r="AA1586" s="44"/>
      <c r="AB1586" s="44"/>
      <c r="AC1586" s="45"/>
    </row>
    <row r="1587" spans="27:29" ht="24" customHeight="1">
      <c r="AA1587" s="44"/>
      <c r="AB1587" s="44"/>
      <c r="AC1587" s="45"/>
    </row>
    <row r="1588" spans="27:29" ht="24" customHeight="1">
      <c r="AA1588" s="44"/>
      <c r="AB1588" s="44"/>
      <c r="AC1588" s="45"/>
    </row>
    <row r="1589" spans="27:29" ht="24" customHeight="1">
      <c r="AA1589" s="44"/>
      <c r="AB1589" s="44"/>
      <c r="AC1589" s="45"/>
    </row>
    <row r="1590" spans="27:29" ht="24" customHeight="1">
      <c r="AA1590" s="44"/>
      <c r="AB1590" s="44"/>
      <c r="AC1590" s="45"/>
    </row>
    <row r="1591" spans="27:29" ht="24" customHeight="1">
      <c r="AA1591" s="44"/>
      <c r="AB1591" s="44"/>
      <c r="AC1591" s="45"/>
    </row>
    <row r="1592" spans="27:29" ht="24" customHeight="1">
      <c r="AA1592" s="44"/>
      <c r="AB1592" s="44"/>
      <c r="AC1592" s="45"/>
    </row>
    <row r="1593" spans="27:29" ht="24" customHeight="1">
      <c r="AA1593" s="44"/>
      <c r="AB1593" s="44"/>
      <c r="AC1593" s="45"/>
    </row>
    <row r="1594" spans="27:29" ht="24" customHeight="1">
      <c r="AA1594" s="44"/>
      <c r="AB1594" s="44"/>
      <c r="AC1594" s="45"/>
    </row>
    <row r="1595" spans="27:29" ht="24" customHeight="1">
      <c r="AA1595" s="44"/>
      <c r="AB1595" s="44"/>
      <c r="AC1595" s="45"/>
    </row>
    <row r="1596" spans="27:29" ht="24" customHeight="1">
      <c r="AA1596" s="44"/>
      <c r="AB1596" s="44"/>
      <c r="AC1596" s="45"/>
    </row>
    <row r="1597" spans="27:29" ht="24" customHeight="1">
      <c r="AA1597" s="44"/>
      <c r="AB1597" s="44"/>
      <c r="AC1597" s="45"/>
    </row>
    <row r="1598" spans="27:29" ht="24" customHeight="1">
      <c r="AA1598" s="44"/>
      <c r="AB1598" s="44"/>
      <c r="AC1598" s="45"/>
    </row>
    <row r="1599" spans="27:29" ht="24" customHeight="1">
      <c r="AA1599" s="44"/>
      <c r="AB1599" s="44"/>
      <c r="AC1599" s="45"/>
    </row>
    <row r="1600" spans="27:29" ht="24" customHeight="1">
      <c r="AA1600" s="44"/>
      <c r="AB1600" s="44"/>
      <c r="AC1600" s="45"/>
    </row>
    <row r="1601" spans="27:29" ht="24" customHeight="1">
      <c r="AA1601" s="44"/>
      <c r="AB1601" s="44"/>
      <c r="AC1601" s="45"/>
    </row>
    <row r="1602" spans="27:29" ht="24" customHeight="1">
      <c r="AA1602" s="44"/>
      <c r="AB1602" s="44"/>
      <c r="AC1602" s="45"/>
    </row>
    <row r="1603" spans="27:29" ht="24" customHeight="1">
      <c r="AA1603" s="44"/>
      <c r="AB1603" s="44"/>
      <c r="AC1603" s="45"/>
    </row>
    <row r="1604" spans="27:29" ht="24" customHeight="1">
      <c r="AA1604" s="44"/>
      <c r="AB1604" s="44"/>
      <c r="AC1604" s="45"/>
    </row>
    <row r="1605" spans="27:29" ht="24" customHeight="1">
      <c r="AA1605" s="44"/>
      <c r="AB1605" s="44"/>
      <c r="AC1605" s="45"/>
    </row>
    <row r="1606" spans="27:29" ht="24" customHeight="1">
      <c r="AA1606" s="44"/>
      <c r="AB1606" s="44"/>
      <c r="AC1606" s="45"/>
    </row>
    <row r="1607" spans="27:29" ht="24" customHeight="1">
      <c r="AA1607" s="44"/>
      <c r="AB1607" s="44"/>
      <c r="AC1607" s="45"/>
    </row>
    <row r="1608" spans="27:29" ht="24" customHeight="1">
      <c r="AA1608" s="44"/>
      <c r="AB1608" s="44"/>
      <c r="AC1608" s="45"/>
    </row>
    <row r="1609" spans="27:29" ht="24" customHeight="1">
      <c r="AA1609" s="44"/>
      <c r="AB1609" s="44"/>
      <c r="AC1609" s="45"/>
    </row>
    <row r="1610" spans="27:29" ht="24" customHeight="1">
      <c r="AA1610" s="44"/>
      <c r="AB1610" s="44"/>
      <c r="AC1610" s="45"/>
    </row>
    <row r="1611" spans="27:29" ht="24" customHeight="1">
      <c r="AA1611" s="44"/>
      <c r="AB1611" s="44"/>
      <c r="AC1611" s="45"/>
    </row>
    <row r="1612" spans="27:29" ht="24" customHeight="1">
      <c r="AA1612" s="44"/>
      <c r="AB1612" s="44"/>
      <c r="AC1612" s="45"/>
    </row>
    <row r="1613" spans="27:29" ht="24" customHeight="1">
      <c r="AA1613" s="44"/>
      <c r="AB1613" s="44"/>
      <c r="AC1613" s="45"/>
    </row>
    <row r="1614" spans="27:29" ht="24" customHeight="1">
      <c r="AA1614" s="44"/>
      <c r="AB1614" s="44"/>
      <c r="AC1614" s="45"/>
    </row>
    <row r="1615" spans="27:29" ht="24" customHeight="1">
      <c r="AA1615" s="44"/>
      <c r="AB1615" s="44"/>
      <c r="AC1615" s="45"/>
    </row>
    <row r="1616" spans="27:29" ht="24" customHeight="1">
      <c r="AA1616" s="44"/>
      <c r="AB1616" s="44"/>
      <c r="AC1616" s="45"/>
    </row>
    <row r="1617" spans="27:29" ht="24" customHeight="1">
      <c r="AA1617" s="44"/>
      <c r="AB1617" s="44"/>
      <c r="AC1617" s="45"/>
    </row>
    <row r="1618" spans="27:29" ht="24" customHeight="1">
      <c r="AA1618" s="44"/>
      <c r="AB1618" s="44"/>
      <c r="AC1618" s="45"/>
    </row>
    <row r="1619" spans="27:29" ht="24" customHeight="1">
      <c r="AA1619" s="44"/>
      <c r="AB1619" s="44"/>
      <c r="AC1619" s="45"/>
    </row>
    <row r="1620" spans="27:29" ht="24" customHeight="1">
      <c r="AA1620" s="44"/>
      <c r="AB1620" s="44"/>
      <c r="AC1620" s="45"/>
    </row>
    <row r="1621" spans="27:29" ht="24" customHeight="1">
      <c r="AA1621" s="44"/>
      <c r="AB1621" s="44"/>
      <c r="AC1621" s="45"/>
    </row>
    <row r="1622" spans="27:29" ht="24" customHeight="1">
      <c r="AA1622" s="44"/>
      <c r="AB1622" s="44"/>
      <c r="AC1622" s="45"/>
    </row>
    <row r="1623" spans="27:29" ht="24" customHeight="1">
      <c r="AA1623" s="44"/>
      <c r="AB1623" s="44"/>
      <c r="AC1623" s="45"/>
    </row>
    <row r="1624" spans="27:29" ht="24" customHeight="1">
      <c r="AA1624" s="44"/>
      <c r="AB1624" s="44"/>
      <c r="AC1624" s="45"/>
    </row>
    <row r="1625" spans="27:29" ht="24" customHeight="1">
      <c r="AA1625" s="44"/>
      <c r="AB1625" s="44"/>
      <c r="AC1625" s="45"/>
    </row>
    <row r="1626" spans="27:29" ht="24" customHeight="1">
      <c r="AA1626" s="44"/>
      <c r="AB1626" s="44"/>
      <c r="AC1626" s="45"/>
    </row>
    <row r="1627" spans="27:29" ht="24" customHeight="1">
      <c r="AA1627" s="44"/>
      <c r="AB1627" s="44"/>
      <c r="AC1627" s="45"/>
    </row>
    <row r="1628" spans="27:29" ht="24" customHeight="1">
      <c r="AA1628" s="44"/>
      <c r="AB1628" s="44"/>
      <c r="AC1628" s="45"/>
    </row>
    <row r="1629" spans="27:29" ht="24" customHeight="1">
      <c r="AA1629" s="44"/>
      <c r="AB1629" s="44"/>
      <c r="AC1629" s="45"/>
    </row>
    <row r="1630" spans="27:29" ht="24" customHeight="1">
      <c r="AA1630" s="44"/>
      <c r="AB1630" s="44"/>
      <c r="AC1630" s="45"/>
    </row>
    <row r="1631" spans="27:29" ht="24" customHeight="1">
      <c r="AA1631" s="44"/>
      <c r="AB1631" s="44"/>
      <c r="AC1631" s="45"/>
    </row>
    <row r="1632" spans="27:29" ht="24" customHeight="1">
      <c r="AA1632" s="44"/>
      <c r="AB1632" s="44"/>
      <c r="AC1632" s="45"/>
    </row>
    <row r="1633" spans="27:29" ht="24" customHeight="1">
      <c r="AA1633" s="44"/>
      <c r="AB1633" s="44"/>
      <c r="AC1633" s="45"/>
    </row>
    <row r="1634" spans="27:29" ht="24" customHeight="1">
      <c r="AA1634" s="44"/>
      <c r="AB1634" s="44"/>
      <c r="AC1634" s="45"/>
    </row>
    <row r="1635" spans="27:29" ht="24" customHeight="1">
      <c r="AA1635" s="44"/>
      <c r="AB1635" s="44"/>
      <c r="AC1635" s="45"/>
    </row>
    <row r="1636" spans="27:29" ht="24" customHeight="1">
      <c r="AA1636" s="44"/>
      <c r="AB1636" s="44"/>
      <c r="AC1636" s="45"/>
    </row>
    <row r="1637" spans="27:29" ht="24" customHeight="1">
      <c r="AA1637" s="44"/>
      <c r="AB1637" s="44"/>
      <c r="AC1637" s="45"/>
    </row>
    <row r="1638" spans="27:29" ht="24" customHeight="1">
      <c r="AA1638" s="44"/>
      <c r="AB1638" s="44"/>
      <c r="AC1638" s="45"/>
    </row>
    <row r="1639" spans="27:29" ht="24" customHeight="1">
      <c r="AA1639" s="44"/>
      <c r="AB1639" s="44"/>
      <c r="AC1639" s="45"/>
    </row>
    <row r="1640" spans="27:29" ht="24" customHeight="1">
      <c r="AA1640" s="44"/>
      <c r="AB1640" s="44"/>
      <c r="AC1640" s="45"/>
    </row>
    <row r="1641" spans="27:29" ht="24" customHeight="1">
      <c r="AA1641" s="44"/>
      <c r="AB1641" s="44"/>
      <c r="AC1641" s="45"/>
    </row>
    <row r="1642" spans="27:29" ht="24" customHeight="1">
      <c r="AA1642" s="44"/>
      <c r="AB1642" s="44"/>
      <c r="AC1642" s="45"/>
    </row>
    <row r="1643" spans="27:29" ht="24" customHeight="1">
      <c r="AA1643" s="44"/>
      <c r="AB1643" s="44"/>
      <c r="AC1643" s="45"/>
    </row>
    <row r="1644" spans="27:29" ht="24" customHeight="1">
      <c r="AA1644" s="44"/>
      <c r="AB1644" s="44"/>
      <c r="AC1644" s="45"/>
    </row>
    <row r="1645" spans="27:29" ht="24" customHeight="1">
      <c r="AA1645" s="44"/>
      <c r="AB1645" s="44"/>
      <c r="AC1645" s="45"/>
    </row>
    <row r="1646" spans="27:29" ht="24" customHeight="1">
      <c r="AA1646" s="44"/>
      <c r="AB1646" s="44"/>
      <c r="AC1646" s="45"/>
    </row>
    <row r="1647" spans="27:29" ht="24" customHeight="1">
      <c r="AA1647" s="44"/>
      <c r="AB1647" s="44"/>
      <c r="AC1647" s="45"/>
    </row>
    <row r="1648" spans="27:29" ht="24" customHeight="1">
      <c r="AA1648" s="44"/>
      <c r="AB1648" s="44"/>
      <c r="AC1648" s="45"/>
    </row>
    <row r="1649" spans="27:29" ht="24" customHeight="1">
      <c r="AA1649" s="44"/>
      <c r="AB1649" s="44"/>
      <c r="AC1649" s="45"/>
    </row>
    <row r="1650" spans="27:29" ht="24" customHeight="1">
      <c r="AA1650" s="44"/>
      <c r="AB1650" s="44"/>
      <c r="AC1650" s="45"/>
    </row>
    <row r="1651" spans="27:29" ht="24" customHeight="1">
      <c r="AA1651" s="44"/>
      <c r="AB1651" s="44"/>
      <c r="AC1651" s="45"/>
    </row>
    <row r="1652" spans="27:29" ht="24" customHeight="1">
      <c r="AA1652" s="44"/>
      <c r="AB1652" s="44"/>
      <c r="AC1652" s="45"/>
    </row>
    <row r="1653" spans="27:29" ht="24" customHeight="1">
      <c r="AA1653" s="44"/>
      <c r="AB1653" s="44"/>
      <c r="AC1653" s="45"/>
    </row>
    <row r="1654" spans="27:29" ht="24" customHeight="1">
      <c r="AA1654" s="44"/>
      <c r="AB1654" s="44"/>
      <c r="AC1654" s="45"/>
    </row>
    <row r="1655" spans="27:29" ht="24" customHeight="1">
      <c r="AA1655" s="44"/>
      <c r="AB1655" s="44"/>
      <c r="AC1655" s="45"/>
    </row>
    <row r="1656" spans="27:29" ht="24" customHeight="1">
      <c r="AA1656" s="44"/>
      <c r="AB1656" s="44"/>
      <c r="AC1656" s="45"/>
    </row>
    <row r="1657" spans="27:29" ht="24" customHeight="1">
      <c r="AA1657" s="44"/>
      <c r="AB1657" s="44"/>
      <c r="AC1657" s="45"/>
    </row>
    <row r="1658" spans="27:29" ht="24" customHeight="1">
      <c r="AA1658" s="44"/>
      <c r="AB1658" s="44"/>
      <c r="AC1658" s="45"/>
    </row>
    <row r="1659" spans="27:29" ht="24" customHeight="1">
      <c r="AA1659" s="44"/>
      <c r="AB1659" s="44"/>
      <c r="AC1659" s="45"/>
    </row>
    <row r="1660" spans="27:29" ht="24" customHeight="1">
      <c r="AA1660" s="44"/>
      <c r="AB1660" s="44"/>
      <c r="AC1660" s="45"/>
    </row>
    <row r="1661" spans="27:29" ht="24" customHeight="1">
      <c r="AA1661" s="44"/>
      <c r="AB1661" s="44"/>
      <c r="AC1661" s="45"/>
    </row>
    <row r="1662" spans="27:29" ht="24" customHeight="1">
      <c r="AA1662" s="44"/>
      <c r="AB1662" s="44"/>
      <c r="AC1662" s="45"/>
    </row>
    <row r="1663" spans="27:29" ht="24" customHeight="1">
      <c r="AA1663" s="44"/>
      <c r="AB1663" s="44"/>
      <c r="AC1663" s="45"/>
    </row>
    <row r="1664" spans="27:29" ht="24" customHeight="1">
      <c r="AA1664" s="44"/>
      <c r="AB1664" s="44"/>
      <c r="AC1664" s="45"/>
    </row>
    <row r="1665" spans="27:29" ht="24" customHeight="1">
      <c r="AA1665" s="44"/>
      <c r="AB1665" s="44"/>
      <c r="AC1665" s="45"/>
    </row>
    <row r="1666" spans="27:29" ht="24" customHeight="1">
      <c r="AA1666" s="44"/>
      <c r="AB1666" s="44"/>
      <c r="AC1666" s="45"/>
    </row>
    <row r="1667" spans="27:29" ht="24" customHeight="1">
      <c r="AA1667" s="44"/>
      <c r="AB1667" s="44"/>
      <c r="AC1667" s="45"/>
    </row>
    <row r="1668" spans="27:29" ht="24" customHeight="1">
      <c r="AA1668" s="44"/>
      <c r="AB1668" s="44"/>
      <c r="AC1668" s="45"/>
    </row>
    <row r="1669" spans="27:29" ht="24" customHeight="1">
      <c r="AA1669" s="44"/>
      <c r="AB1669" s="44"/>
      <c r="AC1669" s="45"/>
    </row>
    <row r="1670" spans="27:29" ht="24" customHeight="1">
      <c r="AA1670" s="44"/>
      <c r="AB1670" s="44"/>
      <c r="AC1670" s="45"/>
    </row>
    <row r="1671" spans="27:29" ht="24" customHeight="1">
      <c r="AA1671" s="44"/>
      <c r="AB1671" s="44"/>
      <c r="AC1671" s="45"/>
    </row>
    <row r="1672" spans="27:29" ht="24" customHeight="1">
      <c r="AA1672" s="44"/>
      <c r="AB1672" s="44"/>
      <c r="AC1672" s="45"/>
    </row>
    <row r="1673" spans="27:29" ht="24" customHeight="1">
      <c r="AA1673" s="44"/>
      <c r="AB1673" s="44"/>
      <c r="AC1673" s="45"/>
    </row>
    <row r="1674" spans="27:29" ht="24" customHeight="1">
      <c r="AA1674" s="44"/>
      <c r="AB1674" s="44"/>
      <c r="AC1674" s="45"/>
    </row>
    <row r="1675" spans="27:29" ht="24" customHeight="1">
      <c r="AA1675" s="44"/>
      <c r="AB1675" s="44"/>
      <c r="AC1675" s="45"/>
    </row>
    <row r="1676" spans="27:29" ht="24" customHeight="1">
      <c r="AA1676" s="44"/>
      <c r="AB1676" s="44"/>
      <c r="AC1676" s="45"/>
    </row>
    <row r="1677" spans="27:29" ht="24" customHeight="1">
      <c r="AA1677" s="44"/>
      <c r="AB1677" s="44"/>
      <c r="AC1677" s="45"/>
    </row>
    <row r="1678" spans="27:29" ht="24" customHeight="1">
      <c r="AA1678" s="44"/>
      <c r="AB1678" s="44"/>
      <c r="AC1678" s="45"/>
    </row>
    <row r="1679" spans="27:29" ht="24" customHeight="1">
      <c r="AA1679" s="44"/>
      <c r="AB1679" s="44"/>
      <c r="AC1679" s="45"/>
    </row>
    <row r="1680" spans="27:29" ht="24" customHeight="1">
      <c r="AA1680" s="44"/>
      <c r="AB1680" s="44"/>
      <c r="AC1680" s="45"/>
    </row>
    <row r="1681" spans="27:29" ht="24" customHeight="1">
      <c r="AA1681" s="44"/>
      <c r="AB1681" s="44"/>
      <c r="AC1681" s="45"/>
    </row>
    <row r="1682" spans="27:29" ht="24" customHeight="1">
      <c r="AA1682" s="44"/>
      <c r="AB1682" s="44"/>
      <c r="AC1682" s="45"/>
    </row>
    <row r="1683" spans="27:29" ht="24" customHeight="1">
      <c r="AA1683" s="44"/>
      <c r="AB1683" s="44"/>
      <c r="AC1683" s="45"/>
    </row>
    <row r="1684" spans="27:29" ht="24" customHeight="1">
      <c r="AA1684" s="44"/>
      <c r="AB1684" s="44"/>
      <c r="AC1684" s="45"/>
    </row>
    <row r="1685" spans="27:29" ht="24" customHeight="1">
      <c r="AA1685" s="44"/>
      <c r="AB1685" s="44"/>
      <c r="AC1685" s="45"/>
    </row>
    <row r="1686" spans="27:29" ht="24" customHeight="1">
      <c r="AA1686" s="44"/>
      <c r="AB1686" s="44"/>
      <c r="AC1686" s="45"/>
    </row>
    <row r="1687" spans="27:29" ht="24" customHeight="1">
      <c r="AA1687" s="44"/>
      <c r="AB1687" s="44"/>
      <c r="AC1687" s="45"/>
    </row>
    <row r="1688" spans="27:29" ht="24" customHeight="1">
      <c r="AA1688" s="44"/>
      <c r="AB1688" s="44"/>
      <c r="AC1688" s="45"/>
    </row>
    <row r="1689" spans="27:29" ht="24" customHeight="1">
      <c r="AA1689" s="44"/>
      <c r="AB1689" s="44"/>
      <c r="AC1689" s="45"/>
    </row>
    <row r="1690" spans="27:29" ht="24" customHeight="1">
      <c r="AA1690" s="44"/>
      <c r="AB1690" s="44"/>
      <c r="AC1690" s="45"/>
    </row>
    <row r="1691" spans="27:29" ht="24" customHeight="1">
      <c r="AA1691" s="44"/>
      <c r="AB1691" s="44"/>
      <c r="AC1691" s="45"/>
    </row>
    <row r="1692" spans="27:29" ht="24" customHeight="1">
      <c r="AA1692" s="44"/>
      <c r="AB1692" s="44"/>
      <c r="AC1692" s="45"/>
    </row>
    <row r="1693" spans="27:29" ht="24" customHeight="1">
      <c r="AA1693" s="44"/>
      <c r="AB1693" s="44"/>
      <c r="AC1693" s="45"/>
    </row>
    <row r="1694" spans="27:29" ht="24" customHeight="1">
      <c r="AA1694" s="44"/>
      <c r="AB1694" s="44"/>
      <c r="AC1694" s="45"/>
    </row>
    <row r="1695" spans="27:29" ht="24" customHeight="1">
      <c r="AA1695" s="44"/>
      <c r="AB1695" s="44"/>
      <c r="AC1695" s="45"/>
    </row>
    <row r="1696" spans="27:29" ht="24" customHeight="1">
      <c r="AA1696" s="44"/>
      <c r="AB1696" s="44"/>
      <c r="AC1696" s="45"/>
    </row>
    <row r="1697" spans="27:29" ht="24" customHeight="1">
      <c r="AA1697" s="44"/>
      <c r="AB1697" s="44"/>
      <c r="AC1697" s="45"/>
    </row>
    <row r="1698" spans="27:29" ht="24" customHeight="1">
      <c r="AA1698" s="44"/>
      <c r="AB1698" s="44"/>
      <c r="AC1698" s="45"/>
    </row>
    <row r="1699" spans="27:29" ht="24" customHeight="1">
      <c r="AA1699" s="44"/>
      <c r="AB1699" s="44"/>
      <c r="AC1699" s="45"/>
    </row>
    <row r="1700" spans="27:29" ht="24" customHeight="1">
      <c r="AA1700" s="44"/>
      <c r="AB1700" s="44"/>
      <c r="AC1700" s="45"/>
    </row>
    <row r="1701" spans="27:29" ht="24" customHeight="1">
      <c r="AA1701" s="44"/>
      <c r="AB1701" s="44"/>
      <c r="AC1701" s="45"/>
    </row>
    <row r="1702" spans="27:29" ht="24" customHeight="1">
      <c r="AA1702" s="44"/>
      <c r="AB1702" s="44"/>
      <c r="AC1702" s="45"/>
    </row>
    <row r="1703" spans="27:29" ht="24" customHeight="1">
      <c r="AA1703" s="44"/>
      <c r="AB1703" s="44"/>
      <c r="AC1703" s="45"/>
    </row>
    <row r="1704" spans="27:29" ht="24" customHeight="1">
      <c r="AA1704" s="44"/>
      <c r="AB1704" s="44"/>
      <c r="AC1704" s="45"/>
    </row>
    <row r="1705" spans="27:29" ht="24" customHeight="1">
      <c r="AA1705" s="44"/>
      <c r="AB1705" s="44"/>
      <c r="AC1705" s="45"/>
    </row>
    <row r="1706" spans="27:29" ht="24" customHeight="1">
      <c r="AA1706" s="44"/>
      <c r="AB1706" s="44"/>
      <c r="AC1706" s="45"/>
    </row>
    <row r="1707" spans="27:29" ht="24" customHeight="1">
      <c r="AA1707" s="44"/>
      <c r="AB1707" s="44"/>
      <c r="AC1707" s="45"/>
    </row>
    <row r="1708" spans="27:29" ht="24" customHeight="1">
      <c r="AA1708" s="44"/>
      <c r="AB1708" s="44"/>
      <c r="AC1708" s="45"/>
    </row>
    <row r="1709" spans="27:29" ht="24" customHeight="1">
      <c r="AA1709" s="44"/>
      <c r="AB1709" s="44"/>
      <c r="AC1709" s="45"/>
    </row>
    <row r="1710" spans="27:29" ht="24" customHeight="1">
      <c r="AA1710" s="44"/>
      <c r="AB1710" s="44"/>
      <c r="AC1710" s="45"/>
    </row>
    <row r="1711" spans="27:29" ht="24" customHeight="1">
      <c r="AA1711" s="44"/>
      <c r="AB1711" s="44"/>
      <c r="AC1711" s="45"/>
    </row>
    <row r="1712" spans="27:29" ht="24" customHeight="1">
      <c r="AA1712" s="44"/>
      <c r="AB1712" s="44"/>
      <c r="AC1712" s="45"/>
    </row>
    <row r="1713" spans="27:29" ht="24" customHeight="1">
      <c r="AA1713" s="44"/>
      <c r="AB1713" s="44"/>
      <c r="AC1713" s="45"/>
    </row>
    <row r="1714" spans="27:29" ht="24" customHeight="1">
      <c r="AA1714" s="44"/>
      <c r="AB1714" s="44"/>
      <c r="AC1714" s="45"/>
    </row>
    <row r="1715" spans="27:29" ht="24" customHeight="1">
      <c r="AA1715" s="44"/>
      <c r="AB1715" s="44"/>
      <c r="AC1715" s="45"/>
    </row>
    <row r="1716" spans="27:29" ht="24" customHeight="1">
      <c r="AA1716" s="44"/>
      <c r="AB1716" s="44"/>
      <c r="AC1716" s="45"/>
    </row>
    <row r="1717" spans="27:29" ht="24" customHeight="1">
      <c r="AA1717" s="44"/>
      <c r="AB1717" s="44"/>
      <c r="AC1717" s="45"/>
    </row>
    <row r="1718" spans="27:29" ht="24" customHeight="1">
      <c r="AA1718" s="44"/>
      <c r="AB1718" s="44"/>
      <c r="AC1718" s="45"/>
    </row>
    <row r="1719" spans="27:29" ht="24" customHeight="1">
      <c r="AA1719" s="44"/>
      <c r="AB1719" s="44"/>
      <c r="AC1719" s="45"/>
    </row>
    <row r="1720" spans="27:29" ht="24" customHeight="1">
      <c r="AA1720" s="44"/>
      <c r="AB1720" s="44"/>
      <c r="AC1720" s="45"/>
    </row>
    <row r="1721" spans="27:29" ht="24" customHeight="1">
      <c r="AA1721" s="44"/>
      <c r="AB1721" s="44"/>
      <c r="AC1721" s="45"/>
    </row>
    <row r="1722" spans="27:29" ht="24" customHeight="1">
      <c r="AA1722" s="44"/>
      <c r="AB1722" s="44"/>
      <c r="AC1722" s="45"/>
    </row>
    <row r="1723" spans="27:29" ht="24" customHeight="1">
      <c r="AA1723" s="44"/>
      <c r="AB1723" s="44"/>
      <c r="AC1723" s="45"/>
    </row>
    <row r="1724" spans="27:29" ht="24" customHeight="1">
      <c r="AA1724" s="44"/>
      <c r="AB1724" s="44"/>
      <c r="AC1724" s="45"/>
    </row>
    <row r="1725" spans="27:29" ht="24" customHeight="1">
      <c r="AA1725" s="44"/>
      <c r="AB1725" s="44"/>
      <c r="AC1725" s="45"/>
    </row>
    <row r="1726" spans="27:29" ht="24" customHeight="1">
      <c r="AA1726" s="44"/>
      <c r="AB1726" s="44"/>
      <c r="AC1726" s="45"/>
    </row>
    <row r="1727" spans="27:29" ht="24" customHeight="1">
      <c r="AA1727" s="44"/>
      <c r="AB1727" s="44"/>
      <c r="AC1727" s="45"/>
    </row>
    <row r="1728" spans="27:29" ht="24" customHeight="1">
      <c r="AA1728" s="44"/>
      <c r="AB1728" s="44"/>
      <c r="AC1728" s="45"/>
    </row>
    <row r="1729" spans="27:29" ht="24" customHeight="1">
      <c r="AA1729" s="44"/>
      <c r="AB1729" s="44"/>
      <c r="AC1729" s="45"/>
    </row>
    <row r="1730" spans="27:29" ht="24" customHeight="1">
      <c r="AA1730" s="44"/>
      <c r="AB1730" s="44"/>
      <c r="AC1730" s="45"/>
    </row>
    <row r="1731" spans="27:29" ht="24" customHeight="1">
      <c r="AA1731" s="44"/>
      <c r="AB1731" s="44"/>
      <c r="AC1731" s="45"/>
    </row>
    <row r="1732" spans="27:29" ht="24" customHeight="1">
      <c r="AA1732" s="44"/>
      <c r="AB1732" s="44"/>
      <c r="AC1732" s="45"/>
    </row>
    <row r="1733" spans="27:29" ht="24" customHeight="1">
      <c r="AA1733" s="44"/>
      <c r="AB1733" s="44"/>
      <c r="AC1733" s="45"/>
    </row>
    <row r="1734" spans="27:29" ht="24" customHeight="1">
      <c r="AA1734" s="44"/>
      <c r="AB1734" s="44"/>
      <c r="AC1734" s="45"/>
    </row>
    <row r="1735" spans="27:29" ht="24" customHeight="1">
      <c r="AA1735" s="44"/>
      <c r="AB1735" s="44"/>
      <c r="AC1735" s="45"/>
    </row>
    <row r="1736" spans="27:29" ht="24" customHeight="1">
      <c r="AA1736" s="44"/>
      <c r="AB1736" s="44"/>
      <c r="AC1736" s="45"/>
    </row>
    <row r="1737" spans="27:29" ht="24" customHeight="1">
      <c r="AA1737" s="44"/>
      <c r="AB1737" s="44"/>
      <c r="AC1737" s="45"/>
    </row>
    <row r="1738" spans="27:29" ht="24" customHeight="1">
      <c r="AA1738" s="44"/>
      <c r="AB1738" s="44"/>
      <c r="AC1738" s="45"/>
    </row>
    <row r="1739" spans="27:29" ht="24" customHeight="1">
      <c r="AA1739" s="44"/>
      <c r="AB1739" s="44"/>
      <c r="AC1739" s="45"/>
    </row>
    <row r="1740" spans="27:29" ht="24" customHeight="1">
      <c r="AA1740" s="44"/>
      <c r="AB1740" s="44"/>
      <c r="AC1740" s="45"/>
    </row>
    <row r="1741" spans="27:29" ht="24" customHeight="1">
      <c r="AA1741" s="44"/>
      <c r="AB1741" s="44"/>
      <c r="AC1741" s="45"/>
    </row>
    <row r="1742" spans="27:29" ht="24" customHeight="1">
      <c r="AA1742" s="44"/>
      <c r="AB1742" s="44"/>
      <c r="AC1742" s="45"/>
    </row>
    <row r="1743" spans="27:29" ht="24" customHeight="1">
      <c r="AA1743" s="44"/>
      <c r="AB1743" s="44"/>
      <c r="AC1743" s="45"/>
    </row>
    <row r="1744" spans="27:29" ht="24" customHeight="1">
      <c r="AA1744" s="44"/>
      <c r="AB1744" s="44"/>
      <c r="AC1744" s="45"/>
    </row>
    <row r="1745" spans="27:29" ht="24" customHeight="1">
      <c r="AA1745" s="44"/>
      <c r="AB1745" s="44"/>
      <c r="AC1745" s="45"/>
    </row>
    <row r="1746" spans="27:29" ht="24" customHeight="1">
      <c r="AA1746" s="44"/>
      <c r="AB1746" s="44"/>
      <c r="AC1746" s="45"/>
    </row>
    <row r="1747" spans="27:29" ht="24" customHeight="1">
      <c r="AA1747" s="44"/>
      <c r="AB1747" s="44"/>
      <c r="AC1747" s="45"/>
    </row>
    <row r="1748" spans="27:29" ht="24" customHeight="1">
      <c r="AA1748" s="44"/>
      <c r="AB1748" s="44"/>
      <c r="AC1748" s="45"/>
    </row>
    <row r="1749" spans="27:29" ht="24" customHeight="1">
      <c r="AA1749" s="44"/>
      <c r="AB1749" s="44"/>
      <c r="AC1749" s="45"/>
    </row>
    <row r="1750" spans="27:29" ht="24" customHeight="1">
      <c r="AA1750" s="44"/>
      <c r="AB1750" s="44"/>
      <c r="AC1750" s="45"/>
    </row>
    <row r="1751" spans="27:29" ht="24" customHeight="1">
      <c r="AA1751" s="44"/>
      <c r="AB1751" s="44"/>
      <c r="AC1751" s="45"/>
    </row>
    <row r="1752" spans="27:29" ht="24" customHeight="1">
      <c r="AA1752" s="44"/>
      <c r="AB1752" s="44"/>
      <c r="AC1752" s="45"/>
    </row>
    <row r="1753" spans="27:29" ht="24" customHeight="1">
      <c r="AA1753" s="44"/>
      <c r="AB1753" s="44"/>
      <c r="AC1753" s="45"/>
    </row>
    <row r="1754" spans="27:29" ht="24" customHeight="1">
      <c r="AA1754" s="44"/>
      <c r="AB1754" s="44"/>
      <c r="AC1754" s="45"/>
    </row>
    <row r="1755" spans="27:29" ht="24" customHeight="1">
      <c r="AA1755" s="44"/>
      <c r="AB1755" s="44"/>
      <c r="AC1755" s="45"/>
    </row>
    <row r="1756" spans="27:29" ht="24" customHeight="1">
      <c r="AA1756" s="44"/>
      <c r="AB1756" s="44"/>
      <c r="AC1756" s="45"/>
    </row>
    <row r="1757" spans="27:29" ht="24" customHeight="1">
      <c r="AA1757" s="44"/>
      <c r="AB1757" s="44"/>
      <c r="AC1757" s="45"/>
    </row>
    <row r="1758" spans="27:29" ht="24" customHeight="1">
      <c r="AA1758" s="44"/>
      <c r="AB1758" s="44"/>
      <c r="AC1758" s="45"/>
    </row>
    <row r="1759" spans="27:29" ht="24" customHeight="1">
      <c r="AA1759" s="44"/>
      <c r="AB1759" s="44"/>
      <c r="AC1759" s="45"/>
    </row>
    <row r="1760" spans="27:29" ht="24" customHeight="1">
      <c r="AA1760" s="44"/>
      <c r="AB1760" s="44"/>
      <c r="AC1760" s="45"/>
    </row>
    <row r="1761" spans="27:29" ht="24" customHeight="1">
      <c r="AA1761" s="44"/>
      <c r="AB1761" s="44"/>
      <c r="AC1761" s="45"/>
    </row>
    <row r="1762" spans="27:29" ht="24" customHeight="1">
      <c r="AA1762" s="44"/>
      <c r="AB1762" s="44"/>
      <c r="AC1762" s="45"/>
    </row>
    <row r="1763" spans="27:29" ht="24" customHeight="1">
      <c r="AA1763" s="44"/>
      <c r="AB1763" s="44"/>
      <c r="AC1763" s="45"/>
    </row>
    <row r="1764" spans="27:29" ht="24" customHeight="1">
      <c r="AA1764" s="44"/>
      <c r="AB1764" s="44"/>
      <c r="AC1764" s="45"/>
    </row>
    <row r="1765" spans="27:29" ht="24" customHeight="1">
      <c r="AA1765" s="44"/>
      <c r="AB1765" s="44"/>
      <c r="AC1765" s="45"/>
    </row>
    <row r="1766" spans="27:29" ht="24" customHeight="1">
      <c r="AA1766" s="44"/>
      <c r="AB1766" s="44"/>
      <c r="AC1766" s="45"/>
    </row>
    <row r="1767" spans="27:29" ht="24" customHeight="1">
      <c r="AA1767" s="44"/>
      <c r="AB1767" s="44"/>
      <c r="AC1767" s="45"/>
    </row>
    <row r="1768" spans="27:29" ht="24" customHeight="1">
      <c r="AA1768" s="44"/>
      <c r="AB1768" s="44"/>
      <c r="AC1768" s="45"/>
    </row>
    <row r="1769" spans="27:29" ht="24" customHeight="1">
      <c r="AA1769" s="44"/>
      <c r="AB1769" s="44"/>
      <c r="AC1769" s="45"/>
    </row>
    <row r="1770" spans="27:29" ht="24" customHeight="1">
      <c r="AA1770" s="44"/>
      <c r="AB1770" s="44"/>
      <c r="AC1770" s="45"/>
    </row>
    <row r="1771" spans="27:29" ht="24" customHeight="1">
      <c r="AA1771" s="44"/>
      <c r="AB1771" s="44"/>
      <c r="AC1771" s="45"/>
    </row>
    <row r="1772" spans="27:29" ht="24" customHeight="1">
      <c r="AA1772" s="44"/>
      <c r="AB1772" s="44"/>
      <c r="AC1772" s="45"/>
    </row>
    <row r="1773" spans="27:29" ht="24" customHeight="1">
      <c r="AA1773" s="44"/>
      <c r="AB1773" s="44"/>
      <c r="AC1773" s="45"/>
    </row>
    <row r="1774" spans="27:29" ht="24" customHeight="1">
      <c r="AA1774" s="44"/>
      <c r="AB1774" s="44"/>
      <c r="AC1774" s="45"/>
    </row>
    <row r="1775" spans="27:29" ht="24" customHeight="1">
      <c r="AA1775" s="44"/>
      <c r="AB1775" s="44"/>
      <c r="AC1775" s="45"/>
    </row>
    <row r="1776" spans="27:29" ht="24" customHeight="1">
      <c r="AA1776" s="44"/>
      <c r="AB1776" s="44"/>
      <c r="AC1776" s="45"/>
    </row>
    <row r="1777" spans="27:29" ht="24" customHeight="1">
      <c r="AA1777" s="44"/>
      <c r="AB1777" s="44"/>
      <c r="AC1777" s="45"/>
    </row>
    <row r="1778" spans="27:29" ht="24" customHeight="1">
      <c r="AA1778" s="44"/>
      <c r="AB1778" s="44"/>
      <c r="AC1778" s="45"/>
    </row>
    <row r="1779" spans="27:29" ht="24" customHeight="1">
      <c r="AA1779" s="44"/>
      <c r="AB1779" s="44"/>
      <c r="AC1779" s="45"/>
    </row>
    <row r="1780" spans="27:29" ht="24" customHeight="1">
      <c r="AA1780" s="44"/>
      <c r="AB1780" s="44"/>
      <c r="AC1780" s="45"/>
    </row>
    <row r="1781" spans="27:29" ht="24" customHeight="1">
      <c r="AA1781" s="44"/>
      <c r="AB1781" s="44"/>
      <c r="AC1781" s="45"/>
    </row>
    <row r="1782" spans="27:29" ht="24" customHeight="1">
      <c r="AA1782" s="44"/>
      <c r="AB1782" s="44"/>
      <c r="AC1782" s="45"/>
    </row>
    <row r="1783" spans="27:29" ht="24" customHeight="1">
      <c r="AA1783" s="44"/>
      <c r="AB1783" s="44"/>
      <c r="AC1783" s="45"/>
    </row>
    <row r="1784" spans="27:29" ht="24" customHeight="1">
      <c r="AA1784" s="44"/>
      <c r="AB1784" s="44"/>
      <c r="AC1784" s="45"/>
    </row>
    <row r="1785" spans="27:29" ht="24" customHeight="1">
      <c r="AA1785" s="44"/>
      <c r="AB1785" s="44"/>
      <c r="AC1785" s="45"/>
    </row>
    <row r="1786" spans="27:29" ht="24" customHeight="1">
      <c r="AA1786" s="44"/>
      <c r="AB1786" s="44"/>
      <c r="AC1786" s="45"/>
    </row>
    <row r="1787" spans="27:29" ht="24" customHeight="1">
      <c r="AA1787" s="44"/>
      <c r="AB1787" s="44"/>
      <c r="AC1787" s="45"/>
    </row>
    <row r="1788" spans="27:29" ht="24" customHeight="1">
      <c r="AA1788" s="44"/>
      <c r="AB1788" s="44"/>
      <c r="AC1788" s="45"/>
    </row>
    <row r="1789" spans="27:29" ht="24" customHeight="1">
      <c r="AA1789" s="44"/>
      <c r="AB1789" s="44"/>
      <c r="AC1789" s="45"/>
    </row>
    <row r="1790" spans="27:29" ht="24" customHeight="1">
      <c r="AA1790" s="44"/>
      <c r="AB1790" s="44"/>
      <c r="AC1790" s="45"/>
    </row>
    <row r="1791" spans="27:29" ht="24" customHeight="1">
      <c r="AA1791" s="44"/>
      <c r="AB1791" s="44"/>
      <c r="AC1791" s="45"/>
    </row>
    <row r="1792" spans="27:29" ht="24" customHeight="1">
      <c r="AA1792" s="44"/>
      <c r="AB1792" s="44"/>
      <c r="AC1792" s="45"/>
    </row>
    <row r="1793" spans="27:29" ht="24" customHeight="1">
      <c r="AA1793" s="44"/>
      <c r="AB1793" s="44"/>
      <c r="AC1793" s="45"/>
    </row>
    <row r="1794" spans="27:29" ht="24" customHeight="1">
      <c r="AA1794" s="44"/>
      <c r="AB1794" s="44"/>
      <c r="AC1794" s="45"/>
    </row>
    <row r="1795" spans="27:29" ht="24" customHeight="1">
      <c r="AA1795" s="44"/>
      <c r="AB1795" s="44"/>
      <c r="AC1795" s="45"/>
    </row>
    <row r="1796" spans="27:29" ht="24" customHeight="1">
      <c r="AA1796" s="44"/>
      <c r="AB1796" s="44"/>
      <c r="AC1796" s="45"/>
    </row>
    <row r="1797" spans="27:29" ht="24" customHeight="1">
      <c r="AA1797" s="44"/>
      <c r="AB1797" s="44"/>
      <c r="AC1797" s="45"/>
    </row>
    <row r="1798" spans="27:29" ht="24" customHeight="1">
      <c r="AA1798" s="44"/>
      <c r="AB1798" s="44"/>
      <c r="AC1798" s="45"/>
    </row>
    <row r="1799" spans="27:29" ht="24" customHeight="1">
      <c r="AA1799" s="44"/>
      <c r="AB1799" s="44"/>
      <c r="AC1799" s="45"/>
    </row>
    <row r="1800" spans="27:29" ht="24" customHeight="1">
      <c r="AA1800" s="44"/>
      <c r="AB1800" s="44"/>
      <c r="AC1800" s="45"/>
    </row>
    <row r="1801" spans="27:29" ht="24" customHeight="1">
      <c r="AA1801" s="44"/>
      <c r="AB1801" s="44"/>
      <c r="AC1801" s="45"/>
    </row>
    <row r="1802" spans="27:29" ht="24" customHeight="1">
      <c r="AA1802" s="44"/>
      <c r="AB1802" s="44"/>
      <c r="AC1802" s="45"/>
    </row>
    <row r="1803" spans="27:29" ht="24" customHeight="1">
      <c r="AA1803" s="44"/>
      <c r="AB1803" s="44"/>
      <c r="AC1803" s="45"/>
    </row>
    <row r="1804" spans="27:29" ht="24" customHeight="1">
      <c r="AA1804" s="44"/>
      <c r="AB1804" s="44"/>
      <c r="AC1804" s="45"/>
    </row>
    <row r="1805" spans="27:29" ht="24" customHeight="1">
      <c r="AA1805" s="44"/>
      <c r="AB1805" s="44"/>
      <c r="AC1805" s="45"/>
    </row>
    <row r="1806" spans="27:29" ht="24" customHeight="1">
      <c r="AA1806" s="44"/>
      <c r="AB1806" s="44"/>
      <c r="AC1806" s="45"/>
    </row>
    <row r="1807" spans="27:29" ht="24" customHeight="1">
      <c r="AA1807" s="44"/>
      <c r="AB1807" s="44"/>
      <c r="AC1807" s="45"/>
    </row>
    <row r="1808" spans="27:29" ht="24" customHeight="1">
      <c r="AA1808" s="44"/>
      <c r="AB1808" s="44"/>
      <c r="AC1808" s="45"/>
    </row>
    <row r="1809" spans="27:29" ht="24" customHeight="1">
      <c r="AA1809" s="44"/>
      <c r="AB1809" s="44"/>
      <c r="AC1809" s="45"/>
    </row>
    <row r="1810" spans="27:29" ht="24" customHeight="1">
      <c r="AA1810" s="44"/>
      <c r="AB1810" s="44"/>
      <c r="AC1810" s="45"/>
    </row>
    <row r="1811" spans="27:29" ht="24" customHeight="1">
      <c r="AA1811" s="44"/>
      <c r="AB1811" s="44"/>
      <c r="AC1811" s="45"/>
    </row>
    <row r="1812" spans="27:29" ht="24" customHeight="1">
      <c r="AA1812" s="44"/>
      <c r="AB1812" s="44"/>
      <c r="AC1812" s="45"/>
    </row>
    <row r="1813" spans="27:29" ht="24" customHeight="1">
      <c r="AA1813" s="44"/>
      <c r="AB1813" s="44"/>
      <c r="AC1813" s="45"/>
    </row>
    <row r="1814" spans="27:29" ht="24" customHeight="1">
      <c r="AA1814" s="44"/>
      <c r="AB1814" s="44"/>
      <c r="AC1814" s="45"/>
    </row>
    <row r="1815" spans="27:29" ht="24" customHeight="1">
      <c r="AA1815" s="44"/>
      <c r="AB1815" s="44"/>
      <c r="AC1815" s="45"/>
    </row>
    <row r="1816" spans="27:29" ht="24" customHeight="1">
      <c r="AA1816" s="44"/>
      <c r="AB1816" s="44"/>
      <c r="AC1816" s="45"/>
    </row>
    <row r="1817" spans="27:29" ht="24" customHeight="1">
      <c r="AA1817" s="44"/>
      <c r="AB1817" s="44"/>
      <c r="AC1817" s="45"/>
    </row>
    <row r="1818" spans="27:29" ht="24" customHeight="1">
      <c r="AA1818" s="44"/>
      <c r="AB1818" s="44"/>
      <c r="AC1818" s="45"/>
    </row>
    <row r="1819" spans="27:29" ht="24" customHeight="1">
      <c r="AA1819" s="44"/>
      <c r="AB1819" s="44"/>
      <c r="AC1819" s="45"/>
    </row>
    <row r="1820" spans="27:29" ht="24" customHeight="1">
      <c r="AA1820" s="44"/>
      <c r="AB1820" s="44"/>
      <c r="AC1820" s="45"/>
    </row>
    <row r="1821" spans="27:29" ht="24" customHeight="1">
      <c r="AA1821" s="44"/>
      <c r="AB1821" s="44"/>
      <c r="AC1821" s="45"/>
    </row>
    <row r="1822" spans="27:29" ht="24" customHeight="1">
      <c r="AA1822" s="44"/>
      <c r="AB1822" s="44"/>
      <c r="AC1822" s="45"/>
    </row>
    <row r="1823" spans="27:29" ht="24" customHeight="1">
      <c r="AA1823" s="44"/>
      <c r="AB1823" s="44"/>
      <c r="AC1823" s="45"/>
    </row>
    <row r="1824" spans="27:29" ht="24" customHeight="1">
      <c r="AA1824" s="44"/>
      <c r="AB1824" s="44"/>
      <c r="AC1824" s="45"/>
    </row>
    <row r="1825" spans="27:29" ht="24" customHeight="1">
      <c r="AA1825" s="44"/>
      <c r="AB1825" s="44"/>
      <c r="AC1825" s="45"/>
    </row>
    <row r="1826" spans="27:29" ht="24" customHeight="1">
      <c r="AA1826" s="44"/>
      <c r="AB1826" s="44"/>
      <c r="AC1826" s="45"/>
    </row>
    <row r="1827" spans="27:29" ht="24" customHeight="1">
      <c r="AA1827" s="44"/>
      <c r="AB1827" s="44"/>
      <c r="AC1827" s="45"/>
    </row>
    <row r="1828" spans="27:29" ht="24" customHeight="1">
      <c r="AA1828" s="44"/>
      <c r="AB1828" s="44"/>
      <c r="AC1828" s="45"/>
    </row>
    <row r="1829" spans="27:29" ht="24" customHeight="1">
      <c r="AA1829" s="44"/>
      <c r="AB1829" s="44"/>
      <c r="AC1829" s="45"/>
    </row>
    <row r="1830" spans="27:29" ht="24" customHeight="1">
      <c r="AA1830" s="44"/>
      <c r="AB1830" s="44"/>
      <c r="AC1830" s="45"/>
    </row>
    <row r="1831" spans="27:29" ht="24" customHeight="1">
      <c r="AA1831" s="44"/>
      <c r="AB1831" s="44"/>
      <c r="AC1831" s="45"/>
    </row>
    <row r="1832" spans="27:29" ht="24" customHeight="1">
      <c r="AA1832" s="44"/>
      <c r="AB1832" s="44"/>
      <c r="AC1832" s="45"/>
    </row>
    <row r="1833" spans="27:29" ht="24" customHeight="1">
      <c r="AA1833" s="44"/>
      <c r="AB1833" s="44"/>
      <c r="AC1833" s="45"/>
    </row>
    <row r="1834" spans="27:29" ht="24" customHeight="1">
      <c r="AA1834" s="44"/>
      <c r="AB1834" s="44"/>
      <c r="AC1834" s="45"/>
    </row>
    <row r="1835" spans="27:29" ht="24" customHeight="1">
      <c r="AA1835" s="44"/>
      <c r="AB1835" s="44"/>
      <c r="AC1835" s="45"/>
    </row>
    <row r="1836" spans="27:29" ht="24" customHeight="1">
      <c r="AA1836" s="44"/>
      <c r="AB1836" s="44"/>
      <c r="AC1836" s="45"/>
    </row>
    <row r="1837" spans="27:29" ht="24" customHeight="1">
      <c r="AA1837" s="44"/>
      <c r="AB1837" s="44"/>
      <c r="AC1837" s="45"/>
    </row>
    <row r="1838" spans="27:29" ht="24" customHeight="1">
      <c r="AA1838" s="44"/>
      <c r="AB1838" s="44"/>
      <c r="AC1838" s="45"/>
    </row>
    <row r="1839" spans="27:29" ht="24" customHeight="1">
      <c r="AA1839" s="44"/>
      <c r="AB1839" s="44"/>
      <c r="AC1839" s="45"/>
    </row>
    <row r="1840" spans="27:29" ht="24" customHeight="1">
      <c r="AA1840" s="44"/>
      <c r="AB1840" s="44"/>
      <c r="AC1840" s="45"/>
    </row>
    <row r="1841" spans="27:29" ht="24" customHeight="1">
      <c r="AA1841" s="44"/>
      <c r="AB1841" s="44"/>
      <c r="AC1841" s="45"/>
    </row>
    <row r="1842" spans="27:29" ht="24" customHeight="1">
      <c r="AA1842" s="44"/>
      <c r="AB1842" s="44"/>
      <c r="AC1842" s="45"/>
    </row>
    <row r="1843" spans="27:29" ht="24" customHeight="1">
      <c r="AA1843" s="44"/>
      <c r="AB1843" s="44"/>
      <c r="AC1843" s="45"/>
    </row>
    <row r="1844" spans="27:29" ht="24" customHeight="1">
      <c r="AA1844" s="44"/>
      <c r="AB1844" s="44"/>
      <c r="AC1844" s="45"/>
    </row>
    <row r="1845" spans="27:29" ht="24" customHeight="1">
      <c r="AA1845" s="44"/>
      <c r="AB1845" s="44"/>
      <c r="AC1845" s="45"/>
    </row>
    <row r="1846" spans="27:29" ht="24" customHeight="1">
      <c r="AA1846" s="44"/>
      <c r="AB1846" s="44"/>
      <c r="AC1846" s="45"/>
    </row>
    <row r="1847" spans="27:29" ht="24" customHeight="1">
      <c r="AA1847" s="44"/>
      <c r="AB1847" s="44"/>
      <c r="AC1847" s="45"/>
    </row>
    <row r="1848" spans="27:29" ht="24" customHeight="1">
      <c r="AA1848" s="44"/>
      <c r="AB1848" s="44"/>
      <c r="AC1848" s="45"/>
    </row>
    <row r="1849" spans="27:29" ht="24" customHeight="1">
      <c r="AA1849" s="44"/>
      <c r="AB1849" s="44"/>
      <c r="AC1849" s="45"/>
    </row>
    <row r="1850" spans="27:29" ht="24" customHeight="1">
      <c r="AA1850" s="44"/>
      <c r="AB1850" s="44"/>
      <c r="AC1850" s="45"/>
    </row>
    <row r="1851" spans="27:29" ht="24" customHeight="1">
      <c r="AA1851" s="44"/>
      <c r="AB1851" s="44"/>
      <c r="AC1851" s="45"/>
    </row>
    <row r="1852" spans="27:29" ht="24" customHeight="1">
      <c r="AA1852" s="44"/>
      <c r="AB1852" s="44"/>
      <c r="AC1852" s="45"/>
    </row>
    <row r="1853" spans="27:29" ht="24" customHeight="1">
      <c r="AA1853" s="44"/>
      <c r="AB1853" s="44"/>
      <c r="AC1853" s="45"/>
    </row>
    <row r="1854" spans="27:29" ht="24" customHeight="1">
      <c r="AA1854" s="44"/>
      <c r="AB1854" s="44"/>
      <c r="AC1854" s="45"/>
    </row>
    <row r="1855" spans="27:29" ht="24" customHeight="1">
      <c r="AA1855" s="44"/>
      <c r="AB1855" s="44"/>
      <c r="AC1855" s="45"/>
    </row>
    <row r="1856" spans="27:29" ht="24" customHeight="1">
      <c r="AA1856" s="44"/>
      <c r="AB1856" s="44"/>
      <c r="AC1856" s="45"/>
    </row>
    <row r="1857" spans="27:29" ht="24" customHeight="1">
      <c r="AA1857" s="44"/>
      <c r="AB1857" s="44"/>
      <c r="AC1857" s="45"/>
    </row>
    <row r="1858" spans="27:29" ht="24" customHeight="1">
      <c r="AA1858" s="44"/>
      <c r="AB1858" s="44"/>
      <c r="AC1858" s="45"/>
    </row>
    <row r="1859" spans="27:29" ht="24" customHeight="1">
      <c r="AA1859" s="44"/>
      <c r="AB1859" s="44"/>
      <c r="AC1859" s="45"/>
    </row>
    <row r="1860" spans="27:29" ht="24" customHeight="1">
      <c r="AA1860" s="44"/>
      <c r="AB1860" s="44"/>
      <c r="AC1860" s="45"/>
    </row>
    <row r="1861" spans="27:29" ht="24" customHeight="1">
      <c r="AA1861" s="44"/>
      <c r="AB1861" s="44"/>
      <c r="AC1861" s="45"/>
    </row>
    <row r="1862" spans="27:29" ht="24" customHeight="1">
      <c r="AA1862" s="44"/>
      <c r="AB1862" s="44"/>
      <c r="AC1862" s="45"/>
    </row>
    <row r="1863" spans="27:29" ht="24" customHeight="1">
      <c r="AA1863" s="44"/>
      <c r="AB1863" s="44"/>
      <c r="AC1863" s="45"/>
    </row>
    <row r="1864" spans="27:29" ht="24" customHeight="1">
      <c r="AA1864" s="44"/>
      <c r="AB1864" s="44"/>
      <c r="AC1864" s="45"/>
    </row>
    <row r="1865" spans="27:29" ht="24" customHeight="1">
      <c r="AA1865" s="44"/>
      <c r="AB1865" s="44"/>
      <c r="AC1865" s="45"/>
    </row>
    <row r="1866" spans="27:29" ht="24" customHeight="1">
      <c r="AA1866" s="44"/>
      <c r="AB1866" s="44"/>
      <c r="AC1866" s="45"/>
    </row>
    <row r="1867" spans="27:29" ht="24" customHeight="1">
      <c r="AA1867" s="44"/>
      <c r="AB1867" s="44"/>
      <c r="AC1867" s="45"/>
    </row>
    <row r="1868" spans="27:29" ht="24" customHeight="1">
      <c r="AA1868" s="44"/>
      <c r="AB1868" s="44"/>
      <c r="AC1868" s="45"/>
    </row>
    <row r="1869" spans="27:29" ht="24" customHeight="1">
      <c r="AA1869" s="44"/>
      <c r="AB1869" s="44"/>
      <c r="AC1869" s="45"/>
    </row>
    <row r="1870" spans="27:29" ht="24" customHeight="1">
      <c r="AA1870" s="44"/>
      <c r="AB1870" s="44"/>
      <c r="AC1870" s="45"/>
    </row>
    <row r="1871" spans="27:29" ht="24" customHeight="1">
      <c r="AA1871" s="44"/>
      <c r="AB1871" s="44"/>
      <c r="AC1871" s="45"/>
    </row>
    <row r="1872" spans="27:29" ht="24" customHeight="1">
      <c r="AA1872" s="44"/>
      <c r="AB1872" s="44"/>
      <c r="AC1872" s="45"/>
    </row>
    <row r="1873" spans="27:29" ht="24" customHeight="1">
      <c r="AA1873" s="44"/>
      <c r="AB1873" s="44"/>
      <c r="AC1873" s="45"/>
    </row>
    <row r="1874" spans="27:29" ht="24" customHeight="1">
      <c r="AA1874" s="44"/>
      <c r="AB1874" s="44"/>
      <c r="AC1874" s="45"/>
    </row>
    <row r="1875" spans="27:29" ht="24" customHeight="1">
      <c r="AA1875" s="44"/>
      <c r="AB1875" s="44"/>
      <c r="AC1875" s="45"/>
    </row>
    <row r="1876" spans="27:29" ht="24" customHeight="1">
      <c r="AA1876" s="44"/>
      <c r="AB1876" s="44"/>
      <c r="AC1876" s="45"/>
    </row>
    <row r="1877" spans="27:29" ht="24" customHeight="1">
      <c r="AA1877" s="44"/>
      <c r="AB1877" s="44"/>
      <c r="AC1877" s="45"/>
    </row>
    <row r="1878" spans="27:29" ht="24" customHeight="1">
      <c r="AA1878" s="44"/>
      <c r="AB1878" s="44"/>
      <c r="AC1878" s="45"/>
    </row>
    <row r="1879" spans="27:29" ht="24" customHeight="1">
      <c r="AA1879" s="44"/>
      <c r="AB1879" s="44"/>
      <c r="AC1879" s="45"/>
    </row>
    <row r="1880" spans="27:29" ht="24" customHeight="1">
      <c r="AA1880" s="44"/>
      <c r="AB1880" s="44"/>
      <c r="AC1880" s="45"/>
    </row>
    <row r="1881" spans="27:29" ht="24" customHeight="1">
      <c r="AA1881" s="44"/>
      <c r="AB1881" s="44"/>
      <c r="AC1881" s="45"/>
    </row>
    <row r="1882" spans="27:29" ht="24" customHeight="1">
      <c r="AA1882" s="44"/>
      <c r="AB1882" s="44"/>
      <c r="AC1882" s="45"/>
    </row>
    <row r="1883" spans="27:29" ht="24" customHeight="1">
      <c r="AA1883" s="44"/>
      <c r="AB1883" s="44"/>
      <c r="AC1883" s="45"/>
    </row>
    <row r="1884" spans="27:29" ht="24" customHeight="1">
      <c r="AA1884" s="44"/>
      <c r="AB1884" s="44"/>
      <c r="AC1884" s="45"/>
    </row>
    <row r="1885" spans="27:29" ht="24" customHeight="1">
      <c r="AA1885" s="44"/>
      <c r="AB1885" s="44"/>
      <c r="AC1885" s="45"/>
    </row>
    <row r="1886" spans="27:29" ht="24" customHeight="1">
      <c r="AA1886" s="44"/>
      <c r="AB1886" s="44"/>
      <c r="AC1886" s="45"/>
    </row>
    <row r="1887" spans="27:29" ht="24" customHeight="1">
      <c r="AA1887" s="44"/>
      <c r="AB1887" s="44"/>
      <c r="AC1887" s="45"/>
    </row>
    <row r="1888" spans="27:29" ht="24" customHeight="1">
      <c r="AA1888" s="44"/>
      <c r="AB1888" s="44"/>
      <c r="AC1888" s="45"/>
    </row>
    <row r="1889" spans="27:29" ht="24" customHeight="1">
      <c r="AA1889" s="44"/>
      <c r="AB1889" s="44"/>
      <c r="AC1889" s="45"/>
    </row>
    <row r="1890" spans="27:29" ht="24" customHeight="1">
      <c r="AA1890" s="44"/>
      <c r="AB1890" s="44"/>
      <c r="AC1890" s="45"/>
    </row>
    <row r="1891" spans="27:29" ht="24" customHeight="1">
      <c r="AA1891" s="44"/>
      <c r="AB1891" s="44"/>
      <c r="AC1891" s="45"/>
    </row>
    <row r="1892" spans="27:29" ht="24" customHeight="1">
      <c r="AA1892" s="44"/>
      <c r="AB1892" s="44"/>
      <c r="AC1892" s="45"/>
    </row>
    <row r="1893" spans="27:29" ht="24" customHeight="1">
      <c r="AA1893" s="44"/>
      <c r="AB1893" s="44"/>
      <c r="AC1893" s="45"/>
    </row>
    <row r="1894" spans="27:29" ht="24" customHeight="1">
      <c r="AA1894" s="44"/>
      <c r="AB1894" s="44"/>
      <c r="AC1894" s="45"/>
    </row>
    <row r="1895" spans="27:29" ht="24" customHeight="1">
      <c r="AA1895" s="44"/>
      <c r="AB1895" s="44"/>
      <c r="AC1895" s="45"/>
    </row>
    <row r="1896" spans="27:29" ht="24" customHeight="1">
      <c r="AA1896" s="44"/>
      <c r="AB1896" s="44"/>
      <c r="AC1896" s="45"/>
    </row>
    <row r="1897" spans="27:29" ht="24" customHeight="1">
      <c r="AA1897" s="44"/>
      <c r="AB1897" s="44"/>
      <c r="AC1897" s="45"/>
    </row>
    <row r="1898" spans="27:29" ht="24" customHeight="1">
      <c r="AA1898" s="44"/>
      <c r="AB1898" s="44"/>
      <c r="AC1898" s="45"/>
    </row>
    <row r="1899" spans="27:29" ht="24" customHeight="1">
      <c r="AA1899" s="44"/>
      <c r="AB1899" s="44"/>
      <c r="AC1899" s="45"/>
    </row>
    <row r="1900" spans="27:29" ht="24" customHeight="1">
      <c r="AA1900" s="44"/>
      <c r="AB1900" s="44"/>
      <c r="AC1900" s="45"/>
    </row>
    <row r="1901" spans="27:29" ht="24" customHeight="1">
      <c r="AA1901" s="44"/>
      <c r="AB1901" s="44"/>
      <c r="AC1901" s="45"/>
    </row>
    <row r="1902" spans="27:29" ht="24" customHeight="1">
      <c r="AA1902" s="44"/>
      <c r="AB1902" s="44"/>
      <c r="AC1902" s="45"/>
    </row>
    <row r="1903" spans="27:29" ht="24" customHeight="1">
      <c r="AA1903" s="44"/>
      <c r="AB1903" s="44"/>
      <c r="AC1903" s="45"/>
    </row>
    <row r="1904" spans="27:29" ht="24" customHeight="1">
      <c r="AA1904" s="44"/>
      <c r="AB1904" s="44"/>
      <c r="AC1904" s="45"/>
    </row>
    <row r="1905" spans="27:29" ht="24" customHeight="1">
      <c r="AA1905" s="44"/>
      <c r="AB1905" s="44"/>
      <c r="AC1905" s="45"/>
    </row>
    <row r="1906" spans="27:29" ht="24" customHeight="1">
      <c r="AA1906" s="44"/>
      <c r="AB1906" s="44"/>
      <c r="AC1906" s="45"/>
    </row>
    <row r="1907" spans="27:29" ht="24" customHeight="1">
      <c r="AA1907" s="44"/>
      <c r="AB1907" s="44"/>
      <c r="AC1907" s="45"/>
    </row>
    <row r="1908" spans="27:29" ht="24" customHeight="1">
      <c r="AA1908" s="44"/>
      <c r="AB1908" s="44"/>
      <c r="AC1908" s="45"/>
    </row>
    <row r="1909" spans="27:29" ht="24" customHeight="1">
      <c r="AA1909" s="44"/>
      <c r="AB1909" s="44"/>
      <c r="AC1909" s="45"/>
    </row>
    <row r="1910" spans="27:29" ht="24" customHeight="1">
      <c r="AA1910" s="44"/>
      <c r="AB1910" s="44"/>
      <c r="AC1910" s="45"/>
    </row>
    <row r="1911" spans="27:29" ht="24" customHeight="1">
      <c r="AA1911" s="44"/>
      <c r="AB1911" s="44"/>
      <c r="AC1911" s="45"/>
    </row>
    <row r="1912" spans="27:29" ht="24" customHeight="1">
      <c r="AA1912" s="44"/>
      <c r="AB1912" s="44"/>
      <c r="AC1912" s="45"/>
    </row>
    <row r="1913" spans="27:29" ht="24" customHeight="1">
      <c r="AA1913" s="44"/>
      <c r="AB1913" s="44"/>
      <c r="AC1913" s="45"/>
    </row>
    <row r="1914" spans="27:29" ht="24" customHeight="1">
      <c r="AA1914" s="44"/>
      <c r="AB1914" s="44"/>
      <c r="AC1914" s="45"/>
    </row>
    <row r="1915" spans="27:29" ht="24" customHeight="1">
      <c r="AA1915" s="44"/>
      <c r="AB1915" s="44"/>
      <c r="AC1915" s="45"/>
    </row>
    <row r="1916" spans="27:29" ht="24" customHeight="1">
      <c r="AA1916" s="44"/>
      <c r="AB1916" s="44"/>
      <c r="AC1916" s="45"/>
    </row>
    <row r="1917" spans="27:29" ht="24" customHeight="1">
      <c r="AA1917" s="44"/>
      <c r="AB1917" s="44"/>
      <c r="AC1917" s="45"/>
    </row>
    <row r="1918" spans="27:29" ht="24" customHeight="1">
      <c r="AA1918" s="44"/>
      <c r="AB1918" s="44"/>
      <c r="AC1918" s="45"/>
    </row>
    <row r="1919" spans="27:29" ht="24" customHeight="1">
      <c r="AA1919" s="44"/>
      <c r="AB1919" s="44"/>
      <c r="AC1919" s="45"/>
    </row>
    <row r="1920" spans="27:29" ht="24" customHeight="1">
      <c r="AA1920" s="44"/>
      <c r="AB1920" s="44"/>
      <c r="AC1920" s="45"/>
    </row>
    <row r="1921" spans="27:29" ht="24" customHeight="1">
      <c r="AA1921" s="44"/>
      <c r="AB1921" s="44"/>
      <c r="AC1921" s="45"/>
    </row>
    <row r="1922" spans="27:29" ht="24" customHeight="1">
      <c r="AA1922" s="44"/>
      <c r="AB1922" s="44"/>
      <c r="AC1922" s="45"/>
    </row>
    <row r="1923" spans="27:29" ht="24" customHeight="1">
      <c r="AA1923" s="44"/>
      <c r="AB1923" s="44"/>
      <c r="AC1923" s="45"/>
    </row>
    <row r="1924" spans="27:29" ht="24" customHeight="1">
      <c r="AA1924" s="44"/>
      <c r="AB1924" s="44"/>
      <c r="AC1924" s="45"/>
    </row>
    <row r="1925" spans="27:29" ht="24" customHeight="1">
      <c r="AA1925" s="44"/>
      <c r="AB1925" s="44"/>
      <c r="AC1925" s="45"/>
    </row>
    <row r="1926" spans="27:29" ht="24" customHeight="1">
      <c r="AA1926" s="44"/>
      <c r="AB1926" s="44"/>
      <c r="AC1926" s="45"/>
    </row>
    <row r="1927" spans="27:29" ht="24" customHeight="1">
      <c r="AA1927" s="44"/>
      <c r="AB1927" s="44"/>
      <c r="AC1927" s="45"/>
    </row>
    <row r="1928" spans="27:29" ht="24" customHeight="1">
      <c r="AA1928" s="44"/>
      <c r="AB1928" s="44"/>
      <c r="AC1928" s="45"/>
    </row>
    <row r="1929" spans="27:29" ht="24" customHeight="1">
      <c r="AA1929" s="44"/>
      <c r="AB1929" s="44"/>
      <c r="AC1929" s="45"/>
    </row>
    <row r="1930" spans="27:29" ht="24" customHeight="1">
      <c r="AA1930" s="44"/>
      <c r="AB1930" s="44"/>
      <c r="AC1930" s="45"/>
    </row>
    <row r="1931" spans="27:29" ht="24" customHeight="1">
      <c r="AA1931" s="44"/>
      <c r="AB1931" s="44"/>
      <c r="AC1931" s="45"/>
    </row>
    <row r="1932" spans="27:29" ht="24" customHeight="1">
      <c r="AA1932" s="44"/>
      <c r="AB1932" s="44"/>
      <c r="AC1932" s="45"/>
    </row>
    <row r="1933" spans="27:29" ht="24" customHeight="1">
      <c r="AA1933" s="44"/>
      <c r="AB1933" s="44"/>
      <c r="AC1933" s="45"/>
    </row>
    <row r="1934" spans="27:29" ht="24" customHeight="1">
      <c r="AA1934" s="44"/>
      <c r="AB1934" s="44"/>
      <c r="AC1934" s="45"/>
    </row>
    <row r="1935" spans="27:29" ht="24" customHeight="1">
      <c r="AA1935" s="44"/>
      <c r="AB1935" s="44"/>
      <c r="AC1935" s="45"/>
    </row>
    <row r="1936" spans="27:29" ht="24" customHeight="1">
      <c r="AA1936" s="44"/>
      <c r="AB1936" s="44"/>
      <c r="AC1936" s="45"/>
    </row>
    <row r="1937" spans="27:29" ht="24" customHeight="1">
      <c r="AA1937" s="44"/>
      <c r="AB1937" s="44"/>
      <c r="AC1937" s="45"/>
    </row>
    <row r="1938" spans="27:29" ht="24" customHeight="1">
      <c r="AA1938" s="44"/>
      <c r="AB1938" s="44"/>
      <c r="AC1938" s="45"/>
    </row>
    <row r="1939" spans="27:29" ht="24" customHeight="1">
      <c r="AA1939" s="44"/>
      <c r="AB1939" s="44"/>
      <c r="AC1939" s="45"/>
    </row>
    <row r="1940" spans="27:29" ht="24" customHeight="1">
      <c r="AA1940" s="44"/>
      <c r="AB1940" s="44"/>
      <c r="AC1940" s="45"/>
    </row>
    <row r="1941" spans="27:29" ht="24" customHeight="1">
      <c r="AA1941" s="44"/>
      <c r="AB1941" s="44"/>
      <c r="AC1941" s="45"/>
    </row>
    <row r="1942" spans="27:29" ht="24" customHeight="1">
      <c r="AA1942" s="44"/>
      <c r="AB1942" s="44"/>
      <c r="AC1942" s="45"/>
    </row>
    <row r="1943" spans="27:29" ht="24" customHeight="1">
      <c r="AA1943" s="44"/>
      <c r="AB1943" s="44"/>
      <c r="AC1943" s="45"/>
    </row>
    <row r="1944" spans="27:29" ht="24" customHeight="1">
      <c r="AA1944" s="44"/>
      <c r="AB1944" s="44"/>
      <c r="AC1944" s="45"/>
    </row>
    <row r="1945" spans="27:29" ht="24" customHeight="1">
      <c r="AA1945" s="44"/>
      <c r="AB1945" s="44"/>
      <c r="AC1945" s="45"/>
    </row>
    <row r="1946" spans="27:29" ht="24" customHeight="1">
      <c r="AA1946" s="44"/>
      <c r="AB1946" s="44"/>
      <c r="AC1946" s="45"/>
    </row>
    <row r="1947" spans="27:29" ht="24" customHeight="1">
      <c r="AA1947" s="44"/>
      <c r="AB1947" s="44"/>
      <c r="AC1947" s="45"/>
    </row>
    <row r="1948" spans="27:29" ht="24" customHeight="1">
      <c r="AA1948" s="44"/>
      <c r="AB1948" s="44"/>
      <c r="AC1948" s="45"/>
    </row>
    <row r="1949" spans="27:29" ht="24" customHeight="1">
      <c r="AA1949" s="44"/>
      <c r="AB1949" s="44"/>
      <c r="AC1949" s="45"/>
    </row>
    <row r="1950" spans="27:29" ht="24" customHeight="1">
      <c r="AA1950" s="44"/>
      <c r="AB1950" s="44"/>
      <c r="AC1950" s="45"/>
    </row>
    <row r="1951" spans="27:29" ht="24" customHeight="1">
      <c r="AA1951" s="44"/>
      <c r="AB1951" s="44"/>
      <c r="AC1951" s="45"/>
    </row>
    <row r="1952" spans="27:29" ht="24" customHeight="1">
      <c r="AA1952" s="44"/>
      <c r="AB1952" s="44"/>
      <c r="AC1952" s="45"/>
    </row>
    <row r="1953" spans="27:29" ht="24" customHeight="1">
      <c r="AA1953" s="44"/>
      <c r="AB1953" s="44"/>
      <c r="AC1953" s="45"/>
    </row>
    <row r="1954" spans="27:29" ht="24" customHeight="1">
      <c r="AA1954" s="44"/>
      <c r="AB1954" s="44"/>
      <c r="AC1954" s="45"/>
    </row>
    <row r="1955" spans="27:29" ht="24" customHeight="1">
      <c r="AA1955" s="44"/>
      <c r="AB1955" s="44"/>
      <c r="AC1955" s="45"/>
    </row>
    <row r="1956" spans="27:29" ht="24" customHeight="1">
      <c r="AA1956" s="44"/>
      <c r="AB1956" s="44"/>
      <c r="AC1956" s="45"/>
    </row>
    <row r="1957" spans="27:29" ht="24" customHeight="1">
      <c r="AA1957" s="44"/>
      <c r="AB1957" s="44"/>
      <c r="AC1957" s="45"/>
    </row>
    <row r="1958" spans="27:29" ht="24" customHeight="1">
      <c r="AA1958" s="44"/>
      <c r="AB1958" s="44"/>
      <c r="AC1958" s="45"/>
    </row>
    <row r="1959" spans="27:29" ht="24" customHeight="1">
      <c r="AA1959" s="44"/>
      <c r="AB1959" s="44"/>
      <c r="AC1959" s="45"/>
    </row>
    <row r="1960" spans="27:29" ht="24" customHeight="1">
      <c r="AA1960" s="44"/>
      <c r="AB1960" s="44"/>
      <c r="AC1960" s="45"/>
    </row>
    <row r="1961" spans="27:29" ht="24" customHeight="1">
      <c r="AA1961" s="44"/>
      <c r="AB1961" s="44"/>
      <c r="AC1961" s="45"/>
    </row>
    <row r="1962" spans="27:29" ht="24" customHeight="1">
      <c r="AA1962" s="44"/>
      <c r="AB1962" s="44"/>
      <c r="AC1962" s="45"/>
    </row>
    <row r="1963" spans="27:29" ht="24" customHeight="1">
      <c r="AA1963" s="44"/>
      <c r="AB1963" s="44"/>
      <c r="AC1963" s="45"/>
    </row>
    <row r="1964" spans="27:29" ht="24" customHeight="1">
      <c r="AA1964" s="44"/>
      <c r="AB1964" s="44"/>
      <c r="AC1964" s="45"/>
    </row>
    <row r="1965" spans="27:29" ht="24" customHeight="1">
      <c r="AA1965" s="44"/>
      <c r="AB1965" s="44"/>
      <c r="AC1965" s="45"/>
    </row>
    <row r="1966" spans="27:29" ht="24" customHeight="1">
      <c r="AA1966" s="44"/>
      <c r="AB1966" s="44"/>
      <c r="AC1966" s="45"/>
    </row>
    <row r="1967" spans="27:29" ht="24" customHeight="1">
      <c r="AA1967" s="44"/>
      <c r="AB1967" s="44"/>
      <c r="AC1967" s="45"/>
    </row>
    <row r="1968" spans="27:29" ht="24" customHeight="1">
      <c r="AA1968" s="44"/>
      <c r="AB1968" s="44"/>
      <c r="AC1968" s="45"/>
    </row>
    <row r="1969" spans="27:29" ht="24" customHeight="1">
      <c r="AA1969" s="44"/>
      <c r="AB1969" s="44"/>
      <c r="AC1969" s="45"/>
    </row>
    <row r="1970" spans="27:29" ht="24" customHeight="1">
      <c r="AA1970" s="44"/>
      <c r="AB1970" s="44"/>
      <c r="AC1970" s="45"/>
    </row>
    <row r="1971" spans="27:29" ht="24" customHeight="1">
      <c r="AA1971" s="44"/>
      <c r="AB1971" s="44"/>
      <c r="AC1971" s="45"/>
    </row>
    <row r="1972" spans="27:29" ht="24" customHeight="1">
      <c r="AA1972" s="44"/>
      <c r="AB1972" s="44"/>
      <c r="AC1972" s="45"/>
    </row>
    <row r="1973" spans="27:29" ht="24" customHeight="1">
      <c r="AA1973" s="44"/>
      <c r="AB1973" s="44"/>
      <c r="AC1973" s="45"/>
    </row>
    <row r="1974" spans="27:29" ht="24" customHeight="1">
      <c r="AA1974" s="44"/>
      <c r="AB1974" s="44"/>
      <c r="AC1974" s="45"/>
    </row>
    <row r="1975" spans="27:29" ht="24" customHeight="1">
      <c r="AA1975" s="44"/>
      <c r="AB1975" s="44"/>
      <c r="AC1975" s="45"/>
    </row>
    <row r="1976" spans="27:29" ht="24" customHeight="1">
      <c r="AA1976" s="44"/>
      <c r="AB1976" s="44"/>
      <c r="AC1976" s="45"/>
    </row>
    <row r="1977" spans="27:29" ht="24" customHeight="1">
      <c r="AA1977" s="44"/>
      <c r="AB1977" s="44"/>
      <c r="AC1977" s="45"/>
    </row>
    <row r="1978" spans="27:29" ht="24" customHeight="1">
      <c r="AA1978" s="44"/>
      <c r="AB1978" s="44"/>
      <c r="AC1978" s="45"/>
    </row>
    <row r="1979" spans="27:29" ht="24" customHeight="1">
      <c r="AA1979" s="44"/>
      <c r="AB1979" s="44"/>
      <c r="AC1979" s="45"/>
    </row>
    <row r="1980" spans="27:29" ht="24" customHeight="1">
      <c r="AA1980" s="44"/>
      <c r="AB1980" s="44"/>
      <c r="AC1980" s="45"/>
    </row>
    <row r="1981" spans="27:29" ht="24" customHeight="1">
      <c r="AA1981" s="44"/>
      <c r="AB1981" s="44"/>
      <c r="AC1981" s="45"/>
    </row>
    <row r="1982" spans="27:29" ht="24" customHeight="1">
      <c r="AA1982" s="44"/>
      <c r="AB1982" s="44"/>
      <c r="AC1982" s="45"/>
    </row>
    <row r="1983" spans="27:29" ht="24" customHeight="1">
      <c r="AA1983" s="44"/>
      <c r="AB1983" s="44"/>
      <c r="AC1983" s="45"/>
    </row>
    <row r="1984" spans="27:29" ht="24" customHeight="1">
      <c r="AA1984" s="44"/>
      <c r="AB1984" s="44"/>
      <c r="AC1984" s="45"/>
    </row>
    <row r="1985" spans="27:29" ht="24" customHeight="1">
      <c r="AA1985" s="44"/>
      <c r="AB1985" s="44"/>
      <c r="AC1985" s="45"/>
    </row>
    <row r="1986" spans="27:29" ht="24" customHeight="1">
      <c r="AA1986" s="44"/>
      <c r="AB1986" s="44"/>
      <c r="AC1986" s="45"/>
    </row>
    <row r="1987" spans="27:29" ht="24" customHeight="1">
      <c r="AA1987" s="44"/>
      <c r="AB1987" s="44"/>
      <c r="AC1987" s="45"/>
    </row>
    <row r="1988" spans="27:29" ht="24" customHeight="1">
      <c r="AA1988" s="44"/>
      <c r="AB1988" s="44"/>
      <c r="AC1988" s="45"/>
    </row>
    <row r="1989" spans="27:29" ht="24" customHeight="1">
      <c r="AA1989" s="44"/>
      <c r="AB1989" s="44"/>
      <c r="AC1989" s="45"/>
    </row>
    <row r="1990" spans="27:29" ht="24" customHeight="1">
      <c r="AA1990" s="44"/>
      <c r="AB1990" s="44"/>
      <c r="AC1990" s="45"/>
    </row>
    <row r="1991" spans="27:29" ht="24" customHeight="1">
      <c r="AA1991" s="44"/>
      <c r="AB1991" s="44"/>
      <c r="AC1991" s="45"/>
    </row>
    <row r="1992" spans="27:29" ht="24" customHeight="1">
      <c r="AA1992" s="44"/>
      <c r="AB1992" s="44"/>
      <c r="AC1992" s="45"/>
    </row>
    <row r="1993" spans="27:29" ht="24" customHeight="1">
      <c r="AA1993" s="44"/>
      <c r="AB1993" s="44"/>
      <c r="AC1993" s="45"/>
    </row>
    <row r="1994" spans="27:29" ht="24" customHeight="1">
      <c r="AA1994" s="44"/>
      <c r="AB1994" s="44"/>
      <c r="AC1994" s="45"/>
    </row>
    <row r="1995" spans="27:29" ht="24" customHeight="1">
      <c r="AA1995" s="44"/>
      <c r="AB1995" s="44"/>
      <c r="AC1995" s="45"/>
    </row>
    <row r="1996" spans="27:29" ht="24" customHeight="1">
      <c r="AA1996" s="44"/>
      <c r="AB1996" s="44"/>
      <c r="AC1996" s="45"/>
    </row>
    <row r="1997" spans="27:29" ht="24" customHeight="1">
      <c r="AA1997" s="44"/>
      <c r="AB1997" s="44"/>
      <c r="AC1997" s="45"/>
    </row>
    <row r="1998" spans="27:29" ht="24" customHeight="1">
      <c r="AA1998" s="44"/>
      <c r="AB1998" s="44"/>
      <c r="AC1998" s="45"/>
    </row>
    <row r="1999" spans="27:29" ht="24" customHeight="1">
      <c r="AA1999" s="44"/>
      <c r="AB1999" s="44"/>
      <c r="AC1999" s="45"/>
    </row>
    <row r="2000" spans="27:29" ht="24" customHeight="1">
      <c r="AA2000" s="44"/>
      <c r="AB2000" s="44"/>
      <c r="AC2000" s="45"/>
    </row>
    <row r="2001" spans="27:29" ht="24" customHeight="1">
      <c r="AA2001" s="44"/>
      <c r="AB2001" s="44"/>
      <c r="AC2001" s="45"/>
    </row>
    <row r="2002" spans="27:29" ht="24" customHeight="1">
      <c r="AA2002" s="44"/>
      <c r="AB2002" s="44"/>
      <c r="AC2002" s="45"/>
    </row>
    <row r="2003" spans="27:29" ht="24" customHeight="1">
      <c r="AA2003" s="44"/>
      <c r="AB2003" s="44"/>
      <c r="AC2003" s="45"/>
    </row>
    <row r="2004" spans="27:29" ht="24" customHeight="1">
      <c r="AA2004" s="44"/>
      <c r="AB2004" s="44"/>
      <c r="AC2004" s="45"/>
    </row>
    <row r="2005" spans="27:29" ht="24" customHeight="1">
      <c r="AA2005" s="44"/>
      <c r="AB2005" s="44"/>
      <c r="AC2005" s="45"/>
    </row>
    <row r="2006" spans="27:29" ht="24" customHeight="1">
      <c r="AA2006" s="44"/>
      <c r="AB2006" s="44"/>
      <c r="AC2006" s="45"/>
    </row>
    <row r="2007" spans="27:29" ht="24" customHeight="1">
      <c r="AA2007" s="44"/>
      <c r="AB2007" s="44"/>
      <c r="AC2007" s="45"/>
    </row>
    <row r="2008" spans="27:29" ht="24" customHeight="1">
      <c r="AA2008" s="44"/>
      <c r="AB2008" s="44"/>
      <c r="AC2008" s="45"/>
    </row>
    <row r="2009" spans="27:29" ht="24" customHeight="1">
      <c r="AA2009" s="44"/>
      <c r="AB2009" s="44"/>
      <c r="AC2009" s="45"/>
    </row>
    <row r="2010" spans="27:29" ht="24" customHeight="1">
      <c r="AA2010" s="44"/>
      <c r="AB2010" s="44"/>
      <c r="AC2010" s="45"/>
    </row>
    <row r="2011" spans="27:29" ht="24" customHeight="1">
      <c r="AA2011" s="44"/>
      <c r="AB2011" s="44"/>
      <c r="AC2011" s="45"/>
    </row>
    <row r="2012" spans="27:29" ht="24" customHeight="1">
      <c r="AA2012" s="44"/>
      <c r="AB2012" s="44"/>
      <c r="AC2012" s="45"/>
    </row>
    <row r="2013" spans="27:29" ht="24" customHeight="1">
      <c r="AA2013" s="44"/>
      <c r="AB2013" s="44"/>
      <c r="AC2013" s="45"/>
    </row>
    <row r="2014" spans="27:29" ht="24" customHeight="1">
      <c r="AA2014" s="44"/>
      <c r="AB2014" s="44"/>
      <c r="AC2014" s="45"/>
    </row>
    <row r="2015" spans="27:29" ht="24" customHeight="1">
      <c r="AA2015" s="44"/>
      <c r="AB2015" s="44"/>
      <c r="AC2015" s="45"/>
    </row>
    <row r="2016" spans="27:29" ht="24" customHeight="1">
      <c r="AA2016" s="44"/>
      <c r="AB2016" s="44"/>
      <c r="AC2016" s="45"/>
    </row>
    <row r="2017" spans="27:29" ht="24" customHeight="1">
      <c r="AA2017" s="44"/>
      <c r="AB2017" s="44"/>
      <c r="AC2017" s="45"/>
    </row>
    <row r="2018" spans="27:29" ht="24" customHeight="1">
      <c r="AA2018" s="44"/>
      <c r="AB2018" s="44"/>
      <c r="AC2018" s="45"/>
    </row>
    <row r="2019" spans="27:29" ht="24" customHeight="1">
      <c r="AA2019" s="44"/>
      <c r="AB2019" s="44"/>
      <c r="AC2019" s="45"/>
    </row>
    <row r="2020" spans="27:29" ht="24" customHeight="1">
      <c r="AA2020" s="44"/>
      <c r="AB2020" s="44"/>
      <c r="AC2020" s="45"/>
    </row>
    <row r="2021" spans="27:29" ht="24" customHeight="1">
      <c r="AA2021" s="44"/>
      <c r="AB2021" s="44"/>
      <c r="AC2021" s="45"/>
    </row>
    <row r="2022" spans="27:29" ht="24" customHeight="1">
      <c r="AA2022" s="44"/>
      <c r="AB2022" s="44"/>
      <c r="AC2022" s="45"/>
    </row>
    <row r="2023" spans="27:29" ht="24" customHeight="1">
      <c r="AA2023" s="44"/>
      <c r="AB2023" s="44"/>
      <c r="AC2023" s="45"/>
    </row>
    <row r="2024" spans="27:29" ht="24" customHeight="1">
      <c r="AA2024" s="44"/>
      <c r="AB2024" s="44"/>
      <c r="AC2024" s="45"/>
    </row>
    <row r="2025" spans="27:29" ht="24" customHeight="1">
      <c r="AA2025" s="44"/>
      <c r="AB2025" s="44"/>
      <c r="AC2025" s="45"/>
    </row>
    <row r="2026" spans="27:29" ht="24" customHeight="1">
      <c r="AA2026" s="44"/>
      <c r="AB2026" s="44"/>
      <c r="AC2026" s="45"/>
    </row>
    <row r="2027" spans="27:29" ht="24" customHeight="1">
      <c r="AA2027" s="44"/>
      <c r="AB2027" s="44"/>
      <c r="AC2027" s="45"/>
    </row>
    <row r="2028" spans="27:29" ht="24" customHeight="1">
      <c r="AA2028" s="44"/>
      <c r="AB2028" s="44"/>
      <c r="AC2028" s="45"/>
    </row>
    <row r="2029" spans="27:29" ht="24" customHeight="1">
      <c r="AA2029" s="44"/>
      <c r="AB2029" s="44"/>
      <c r="AC2029" s="45"/>
    </row>
    <row r="2030" spans="27:29" ht="24" customHeight="1">
      <c r="AA2030" s="44"/>
      <c r="AB2030" s="44"/>
      <c r="AC2030" s="45"/>
    </row>
    <row r="2031" spans="27:29" ht="24" customHeight="1">
      <c r="AA2031" s="44"/>
      <c r="AB2031" s="44"/>
      <c r="AC2031" s="45"/>
    </row>
    <row r="2032" spans="27:29" ht="24" customHeight="1">
      <c r="AA2032" s="44"/>
      <c r="AB2032" s="44"/>
      <c r="AC2032" s="45"/>
    </row>
    <row r="2033" spans="27:29" ht="24" customHeight="1">
      <c r="AA2033" s="44"/>
      <c r="AB2033" s="44"/>
      <c r="AC2033" s="45"/>
    </row>
    <row r="2034" spans="27:29" ht="24" customHeight="1">
      <c r="AA2034" s="44"/>
      <c r="AB2034" s="44"/>
      <c r="AC2034" s="45"/>
    </row>
    <row r="2035" spans="27:29" ht="24" customHeight="1">
      <c r="AA2035" s="44"/>
      <c r="AB2035" s="44"/>
      <c r="AC2035" s="45"/>
    </row>
    <row r="2036" spans="27:29" ht="24" customHeight="1">
      <c r="AA2036" s="44"/>
      <c r="AB2036" s="44"/>
      <c r="AC2036" s="45"/>
    </row>
    <row r="2037" spans="27:29" ht="24" customHeight="1">
      <c r="AA2037" s="44"/>
      <c r="AB2037" s="44"/>
      <c r="AC2037" s="45"/>
    </row>
    <row r="2038" spans="27:29" ht="24" customHeight="1">
      <c r="AA2038" s="44"/>
      <c r="AB2038" s="44"/>
      <c r="AC2038" s="45"/>
    </row>
    <row r="2039" spans="27:29" ht="24" customHeight="1">
      <c r="AA2039" s="44"/>
      <c r="AB2039" s="44"/>
      <c r="AC2039" s="45"/>
    </row>
    <row r="2040" spans="27:29" ht="24" customHeight="1">
      <c r="AA2040" s="44"/>
      <c r="AB2040" s="44"/>
      <c r="AC2040" s="45"/>
    </row>
    <row r="2041" spans="27:29" ht="24" customHeight="1">
      <c r="AA2041" s="44"/>
      <c r="AB2041" s="44"/>
      <c r="AC2041" s="45"/>
    </row>
    <row r="2042" spans="27:29" ht="24" customHeight="1">
      <c r="AA2042" s="44"/>
      <c r="AB2042" s="44"/>
      <c r="AC2042" s="45"/>
    </row>
    <row r="2043" spans="27:29" ht="24" customHeight="1">
      <c r="AA2043" s="44"/>
      <c r="AB2043" s="44"/>
      <c r="AC2043" s="45"/>
    </row>
    <row r="2044" spans="27:29" ht="24" customHeight="1">
      <c r="AA2044" s="44"/>
      <c r="AB2044" s="44"/>
      <c r="AC2044" s="45"/>
    </row>
    <row r="2045" spans="27:29" ht="24" customHeight="1">
      <c r="AA2045" s="44"/>
      <c r="AB2045" s="44"/>
      <c r="AC2045" s="45"/>
    </row>
    <row r="2046" spans="27:29" ht="24" customHeight="1">
      <c r="AA2046" s="44"/>
      <c r="AB2046" s="44"/>
      <c r="AC2046" s="45"/>
    </row>
    <row r="2047" spans="27:29" ht="24" customHeight="1">
      <c r="AA2047" s="44"/>
      <c r="AB2047" s="44"/>
      <c r="AC2047" s="45"/>
    </row>
    <row r="2048" spans="27:29" ht="24" customHeight="1">
      <c r="AA2048" s="44"/>
      <c r="AB2048" s="44"/>
      <c r="AC2048" s="45"/>
    </row>
    <row r="2049" spans="27:29" ht="24" customHeight="1">
      <c r="AA2049" s="44"/>
      <c r="AB2049" s="44"/>
      <c r="AC2049" s="45"/>
    </row>
    <row r="2050" spans="27:29" ht="24" customHeight="1">
      <c r="AA2050" s="44"/>
      <c r="AB2050" s="44"/>
      <c r="AC2050" s="45"/>
    </row>
    <row r="2051" spans="27:29" ht="24" customHeight="1">
      <c r="AA2051" s="44"/>
      <c r="AB2051" s="44"/>
      <c r="AC2051" s="45"/>
    </row>
    <row r="2052" spans="27:29" ht="24" customHeight="1">
      <c r="AA2052" s="44"/>
      <c r="AB2052" s="44"/>
      <c r="AC2052" s="45"/>
    </row>
    <row r="2053" spans="27:29" ht="24" customHeight="1">
      <c r="AA2053" s="44"/>
      <c r="AB2053" s="44"/>
      <c r="AC2053" s="45"/>
    </row>
    <row r="2054" spans="27:29" ht="24" customHeight="1">
      <c r="AA2054" s="44"/>
      <c r="AB2054" s="44"/>
      <c r="AC2054" s="45"/>
    </row>
    <row r="2055" spans="27:29" ht="24" customHeight="1">
      <c r="AA2055" s="44"/>
      <c r="AB2055" s="44"/>
      <c r="AC2055" s="45"/>
    </row>
    <row r="2056" spans="27:29" ht="24" customHeight="1">
      <c r="AA2056" s="44"/>
      <c r="AB2056" s="44"/>
      <c r="AC2056" s="45"/>
    </row>
    <row r="2057" spans="27:29" ht="24" customHeight="1">
      <c r="AA2057" s="44"/>
      <c r="AB2057" s="44"/>
      <c r="AC2057" s="45"/>
    </row>
    <row r="2058" spans="27:29" ht="24" customHeight="1">
      <c r="AA2058" s="44"/>
      <c r="AB2058" s="44"/>
      <c r="AC2058" s="45"/>
    </row>
    <row r="2059" spans="27:29" ht="24" customHeight="1">
      <c r="AA2059" s="44"/>
      <c r="AB2059" s="44"/>
      <c r="AC2059" s="45"/>
    </row>
    <row r="2060" spans="27:29" ht="24" customHeight="1">
      <c r="AA2060" s="44"/>
      <c r="AB2060" s="44"/>
      <c r="AC2060" s="45"/>
    </row>
    <row r="2061" spans="27:29" ht="24" customHeight="1">
      <c r="AA2061" s="44"/>
      <c r="AB2061" s="44"/>
      <c r="AC2061" s="45"/>
    </row>
    <row r="2062" spans="27:29" ht="24" customHeight="1">
      <c r="AA2062" s="44"/>
      <c r="AB2062" s="44"/>
      <c r="AC2062" s="45"/>
    </row>
    <row r="2063" spans="27:29" ht="24" customHeight="1">
      <c r="AA2063" s="44"/>
      <c r="AB2063" s="44"/>
      <c r="AC2063" s="45"/>
    </row>
    <row r="2064" spans="27:29" ht="24" customHeight="1">
      <c r="AA2064" s="44"/>
      <c r="AB2064" s="44"/>
      <c r="AC2064" s="45"/>
    </row>
    <row r="2065" spans="27:29" ht="24" customHeight="1">
      <c r="AA2065" s="44"/>
      <c r="AB2065" s="44"/>
      <c r="AC2065" s="45"/>
    </row>
    <row r="2066" spans="27:29" ht="24" customHeight="1">
      <c r="AA2066" s="44"/>
      <c r="AB2066" s="44"/>
      <c r="AC2066" s="45"/>
    </row>
    <row r="2067" spans="27:29" ht="24" customHeight="1">
      <c r="AA2067" s="44"/>
      <c r="AB2067" s="44"/>
      <c r="AC2067" s="45"/>
    </row>
    <row r="2068" spans="27:29" ht="24" customHeight="1">
      <c r="AA2068" s="44"/>
      <c r="AB2068" s="44"/>
      <c r="AC2068" s="45"/>
    </row>
    <row r="2069" spans="27:29" ht="24" customHeight="1">
      <c r="AA2069" s="44"/>
      <c r="AB2069" s="44"/>
      <c r="AC2069" s="45"/>
    </row>
    <row r="2070" spans="27:29" ht="24" customHeight="1">
      <c r="AA2070" s="44"/>
      <c r="AB2070" s="44"/>
      <c r="AC2070" s="45"/>
    </row>
    <row r="2071" spans="27:29" ht="24" customHeight="1">
      <c r="AA2071" s="44"/>
      <c r="AB2071" s="44"/>
      <c r="AC2071" s="45"/>
    </row>
    <row r="2072" spans="27:29" ht="24" customHeight="1">
      <c r="AA2072" s="44"/>
      <c r="AB2072" s="44"/>
      <c r="AC2072" s="45"/>
    </row>
    <row r="2073" spans="27:29" ht="24" customHeight="1">
      <c r="AA2073" s="44"/>
      <c r="AB2073" s="44"/>
      <c r="AC2073" s="45"/>
    </row>
    <row r="2074" spans="27:29" ht="24" customHeight="1">
      <c r="AA2074" s="44"/>
      <c r="AB2074" s="44"/>
      <c r="AC2074" s="45"/>
    </row>
    <row r="2075" spans="27:29" ht="24" customHeight="1">
      <c r="AA2075" s="44"/>
      <c r="AB2075" s="44"/>
      <c r="AC2075" s="45"/>
    </row>
    <row r="2076" spans="27:29" ht="24" customHeight="1">
      <c r="AA2076" s="44"/>
      <c r="AB2076" s="44"/>
      <c r="AC2076" s="45"/>
    </row>
    <row r="2077" spans="27:29" ht="24" customHeight="1">
      <c r="AA2077" s="44"/>
      <c r="AB2077" s="44"/>
      <c r="AC2077" s="45"/>
    </row>
    <row r="2078" spans="27:29" ht="24" customHeight="1">
      <c r="AA2078" s="44"/>
      <c r="AB2078" s="44"/>
      <c r="AC2078" s="45"/>
    </row>
    <row r="2079" spans="27:29" ht="24" customHeight="1">
      <c r="AA2079" s="44"/>
      <c r="AB2079" s="44"/>
      <c r="AC2079" s="45"/>
    </row>
    <row r="2080" spans="27:29" ht="24" customHeight="1">
      <c r="AA2080" s="44"/>
      <c r="AB2080" s="44"/>
      <c r="AC2080" s="45"/>
    </row>
    <row r="2081" spans="27:29" ht="24" customHeight="1">
      <c r="AA2081" s="44"/>
      <c r="AB2081" s="44"/>
      <c r="AC2081" s="45"/>
    </row>
    <row r="2082" spans="27:29" ht="24" customHeight="1">
      <c r="AA2082" s="44"/>
      <c r="AB2082" s="44"/>
      <c r="AC2082" s="45"/>
    </row>
    <row r="2083" spans="27:29" ht="24" customHeight="1">
      <c r="AA2083" s="44"/>
      <c r="AB2083" s="44"/>
      <c r="AC2083" s="45"/>
    </row>
    <row r="2084" spans="27:29" ht="24" customHeight="1">
      <c r="AA2084" s="44"/>
      <c r="AB2084" s="44"/>
      <c r="AC2084" s="45"/>
    </row>
    <row r="2085" spans="27:29" ht="24" customHeight="1">
      <c r="AA2085" s="44"/>
      <c r="AB2085" s="44"/>
      <c r="AC2085" s="45"/>
    </row>
    <row r="2086" spans="27:29" ht="24" customHeight="1">
      <c r="AA2086" s="44"/>
      <c r="AB2086" s="44"/>
      <c r="AC2086" s="45"/>
    </row>
    <row r="2087" spans="27:29" ht="24" customHeight="1">
      <c r="AA2087" s="44"/>
      <c r="AB2087" s="44"/>
      <c r="AC2087" s="45"/>
    </row>
    <row r="2088" spans="27:29" ht="24" customHeight="1">
      <c r="AA2088" s="44"/>
      <c r="AB2088" s="44"/>
      <c r="AC2088" s="45"/>
    </row>
    <row r="2089" spans="27:29" ht="24" customHeight="1">
      <c r="AA2089" s="44"/>
      <c r="AB2089" s="44"/>
      <c r="AC2089" s="45"/>
    </row>
    <row r="2090" spans="27:29" ht="24" customHeight="1">
      <c r="AA2090" s="44"/>
      <c r="AB2090" s="44"/>
      <c r="AC2090" s="45"/>
    </row>
    <row r="2091" spans="27:29" ht="24" customHeight="1">
      <c r="AA2091" s="44"/>
      <c r="AB2091" s="44"/>
      <c r="AC2091" s="45"/>
    </row>
    <row r="2092" spans="27:29" ht="24" customHeight="1">
      <c r="AA2092" s="44"/>
      <c r="AB2092" s="44"/>
      <c r="AC2092" s="45"/>
    </row>
    <row r="2093" spans="27:29" ht="24" customHeight="1">
      <c r="AA2093" s="44"/>
      <c r="AB2093" s="44"/>
      <c r="AC2093" s="45"/>
    </row>
    <row r="2094" spans="27:29" ht="24" customHeight="1">
      <c r="AA2094" s="44"/>
      <c r="AB2094" s="44"/>
      <c r="AC2094" s="45"/>
    </row>
    <row r="2095" spans="27:29" ht="24" customHeight="1">
      <c r="AA2095" s="44"/>
      <c r="AB2095" s="44"/>
      <c r="AC2095" s="45"/>
    </row>
    <row r="2096" spans="27:29" ht="24" customHeight="1">
      <c r="AA2096" s="44"/>
      <c r="AB2096" s="44"/>
      <c r="AC2096" s="45"/>
    </row>
    <row r="2097" spans="27:29" ht="24" customHeight="1">
      <c r="AA2097" s="44"/>
      <c r="AB2097" s="44"/>
      <c r="AC2097" s="45"/>
    </row>
    <row r="2098" spans="27:29" ht="24" customHeight="1">
      <c r="AA2098" s="44"/>
      <c r="AB2098" s="44"/>
      <c r="AC2098" s="45"/>
    </row>
    <row r="2099" spans="27:29" ht="24" customHeight="1">
      <c r="AA2099" s="44"/>
      <c r="AB2099" s="44"/>
      <c r="AC2099" s="45"/>
    </row>
    <row r="2100" spans="27:29" ht="24" customHeight="1">
      <c r="AA2100" s="44"/>
      <c r="AB2100" s="44"/>
      <c r="AC2100" s="45"/>
    </row>
    <row r="2101" spans="27:29" ht="24" customHeight="1">
      <c r="AA2101" s="44"/>
      <c r="AB2101" s="44"/>
      <c r="AC2101" s="45"/>
    </row>
    <row r="2102" spans="27:29" ht="24" customHeight="1">
      <c r="AA2102" s="44"/>
      <c r="AB2102" s="44"/>
      <c r="AC2102" s="45"/>
    </row>
    <row r="2103" spans="27:29" ht="24" customHeight="1">
      <c r="AA2103" s="44"/>
      <c r="AB2103" s="44"/>
      <c r="AC2103" s="45"/>
    </row>
    <row r="2104" spans="27:29" ht="24" customHeight="1">
      <c r="AA2104" s="44"/>
      <c r="AB2104" s="44"/>
      <c r="AC2104" s="45"/>
    </row>
    <row r="2105" spans="27:29" ht="24" customHeight="1">
      <c r="AA2105" s="44"/>
      <c r="AB2105" s="44"/>
      <c r="AC2105" s="45"/>
    </row>
    <row r="2106" spans="27:29" ht="24" customHeight="1">
      <c r="AA2106" s="44"/>
      <c r="AB2106" s="44"/>
      <c r="AC2106" s="45"/>
    </row>
    <row r="2107" spans="27:29" ht="24" customHeight="1">
      <c r="AA2107" s="44"/>
      <c r="AB2107" s="44"/>
      <c r="AC2107" s="45"/>
    </row>
    <row r="2108" spans="27:29" ht="24" customHeight="1">
      <c r="AA2108" s="44"/>
      <c r="AB2108" s="44"/>
      <c r="AC2108" s="45"/>
    </row>
    <row r="2109" spans="27:29" ht="24" customHeight="1">
      <c r="AA2109" s="44"/>
      <c r="AB2109" s="44"/>
      <c r="AC2109" s="45"/>
    </row>
    <row r="2110" spans="27:29" ht="24" customHeight="1">
      <c r="AA2110" s="44"/>
      <c r="AB2110" s="44"/>
      <c r="AC2110" s="45"/>
    </row>
    <row r="2111" spans="27:29" ht="24" customHeight="1">
      <c r="AA2111" s="44"/>
      <c r="AB2111" s="44"/>
      <c r="AC2111" s="45"/>
    </row>
    <row r="2112" spans="27:29" ht="24" customHeight="1">
      <c r="AA2112" s="44"/>
      <c r="AB2112" s="44"/>
      <c r="AC2112" s="45"/>
    </row>
    <row r="2113" spans="27:29" ht="24" customHeight="1">
      <c r="AA2113" s="44"/>
      <c r="AB2113" s="44"/>
      <c r="AC2113" s="45"/>
    </row>
    <row r="2114" spans="27:29" ht="24" customHeight="1">
      <c r="AA2114" s="44"/>
      <c r="AB2114" s="44"/>
      <c r="AC2114" s="45"/>
    </row>
    <row r="2115" spans="27:29" ht="24" customHeight="1">
      <c r="AA2115" s="44"/>
      <c r="AB2115" s="44"/>
      <c r="AC2115" s="45"/>
    </row>
    <row r="2116" spans="27:29" ht="24" customHeight="1">
      <c r="AA2116" s="44"/>
      <c r="AB2116" s="44"/>
      <c r="AC2116" s="45"/>
    </row>
    <row r="2117" spans="27:29" ht="24" customHeight="1">
      <c r="AA2117" s="44"/>
      <c r="AB2117" s="44"/>
      <c r="AC2117" s="45"/>
    </row>
    <row r="2118" spans="27:29" ht="24" customHeight="1">
      <c r="AA2118" s="44"/>
      <c r="AB2118" s="44"/>
      <c r="AC2118" s="45"/>
    </row>
    <row r="2119" spans="27:29" ht="24" customHeight="1">
      <c r="AA2119" s="44"/>
      <c r="AB2119" s="44"/>
      <c r="AC2119" s="45"/>
    </row>
    <row r="2120" spans="27:29" ht="24" customHeight="1">
      <c r="AA2120" s="44"/>
      <c r="AB2120" s="44"/>
      <c r="AC2120" s="45"/>
    </row>
    <row r="2121" spans="27:29" ht="24" customHeight="1">
      <c r="AA2121" s="44"/>
      <c r="AB2121" s="44"/>
      <c r="AC2121" s="45"/>
    </row>
    <row r="2122" spans="27:29" ht="24" customHeight="1">
      <c r="AA2122" s="44"/>
      <c r="AB2122" s="44"/>
      <c r="AC2122" s="45"/>
    </row>
    <row r="2123" spans="27:29" ht="24" customHeight="1">
      <c r="AA2123" s="44"/>
      <c r="AB2123" s="44"/>
      <c r="AC2123" s="45"/>
    </row>
    <row r="2124" spans="27:29" ht="24" customHeight="1">
      <c r="AA2124" s="44"/>
      <c r="AB2124" s="44"/>
      <c r="AC2124" s="45"/>
    </row>
    <row r="2125" spans="27:29" ht="24" customHeight="1">
      <c r="AA2125" s="44"/>
      <c r="AB2125" s="44"/>
      <c r="AC2125" s="45"/>
    </row>
    <row r="2126" spans="27:29" ht="24" customHeight="1">
      <c r="AA2126" s="44"/>
      <c r="AB2126" s="44"/>
      <c r="AC2126" s="45"/>
    </row>
    <row r="2127" spans="27:29" ht="24" customHeight="1">
      <c r="AA2127" s="44"/>
      <c r="AB2127" s="44"/>
      <c r="AC2127" s="45"/>
    </row>
    <row r="2128" spans="27:29" ht="24" customHeight="1">
      <c r="AA2128" s="44"/>
      <c r="AB2128" s="44"/>
      <c r="AC2128" s="45"/>
    </row>
    <row r="2129" spans="27:29" ht="24" customHeight="1">
      <c r="AA2129" s="44"/>
      <c r="AB2129" s="44"/>
      <c r="AC2129" s="45"/>
    </row>
    <row r="2130" spans="27:29" ht="24" customHeight="1">
      <c r="AA2130" s="44"/>
      <c r="AB2130" s="44"/>
      <c r="AC2130" s="45"/>
    </row>
    <row r="2131" spans="27:29" ht="24" customHeight="1">
      <c r="AA2131" s="44"/>
      <c r="AB2131" s="44"/>
      <c r="AC2131" s="45"/>
    </row>
    <row r="2132" spans="27:29" ht="24" customHeight="1">
      <c r="AA2132" s="44"/>
      <c r="AB2132" s="44"/>
      <c r="AC2132" s="45"/>
    </row>
    <row r="2133" spans="27:29" ht="24" customHeight="1">
      <c r="AA2133" s="44"/>
      <c r="AB2133" s="44"/>
      <c r="AC2133" s="45"/>
    </row>
    <row r="2134" spans="27:29" ht="24" customHeight="1">
      <c r="AA2134" s="44"/>
      <c r="AB2134" s="44"/>
      <c r="AC2134" s="45"/>
    </row>
    <row r="2135" spans="27:29" ht="24" customHeight="1">
      <c r="AA2135" s="44"/>
      <c r="AB2135" s="44"/>
      <c r="AC2135" s="45"/>
    </row>
    <row r="2136" spans="27:29" ht="24" customHeight="1">
      <c r="AA2136" s="44"/>
      <c r="AB2136" s="44"/>
      <c r="AC2136" s="45"/>
    </row>
    <row r="2137" spans="27:29" ht="24" customHeight="1">
      <c r="AA2137" s="44"/>
      <c r="AB2137" s="44"/>
      <c r="AC2137" s="45"/>
    </row>
    <row r="2138" spans="27:29" ht="24" customHeight="1">
      <c r="AA2138" s="44"/>
      <c r="AB2138" s="44"/>
      <c r="AC2138" s="45"/>
    </row>
    <row r="2139" spans="27:29" ht="24" customHeight="1">
      <c r="AA2139" s="44"/>
      <c r="AB2139" s="44"/>
      <c r="AC2139" s="45"/>
    </row>
    <row r="2140" spans="27:29" ht="24" customHeight="1">
      <c r="AA2140" s="44"/>
      <c r="AB2140" s="44"/>
      <c r="AC2140" s="45"/>
    </row>
    <row r="2141" spans="27:29" ht="24" customHeight="1">
      <c r="AA2141" s="44"/>
      <c r="AB2141" s="44"/>
      <c r="AC2141" s="45"/>
    </row>
    <row r="2142" spans="27:29" ht="24" customHeight="1">
      <c r="AA2142" s="44"/>
      <c r="AB2142" s="44"/>
      <c r="AC2142" s="45"/>
    </row>
    <row r="2143" spans="27:29" ht="24" customHeight="1">
      <c r="AA2143" s="44"/>
      <c r="AB2143" s="44"/>
      <c r="AC2143" s="45"/>
    </row>
    <row r="2144" spans="27:29" ht="24" customHeight="1">
      <c r="AA2144" s="44"/>
      <c r="AB2144" s="44"/>
      <c r="AC2144" s="45"/>
    </row>
    <row r="2145" spans="27:29" ht="24" customHeight="1">
      <c r="AA2145" s="44"/>
      <c r="AB2145" s="44"/>
      <c r="AC2145" s="45"/>
    </row>
    <row r="2146" spans="27:29" ht="24" customHeight="1">
      <c r="AA2146" s="44"/>
      <c r="AB2146" s="44"/>
      <c r="AC2146" s="45"/>
    </row>
    <row r="2147" spans="27:29" ht="24" customHeight="1">
      <c r="AA2147" s="44"/>
      <c r="AB2147" s="44"/>
      <c r="AC2147" s="45"/>
    </row>
    <row r="2148" spans="27:29" ht="24" customHeight="1">
      <c r="AA2148" s="44"/>
      <c r="AB2148" s="44"/>
      <c r="AC2148" s="45"/>
    </row>
    <row r="2149" spans="27:29" ht="24" customHeight="1">
      <c r="AA2149" s="44"/>
      <c r="AB2149" s="44"/>
      <c r="AC2149" s="45"/>
    </row>
    <row r="2150" spans="27:29" ht="24" customHeight="1">
      <c r="AA2150" s="44"/>
      <c r="AB2150" s="44"/>
      <c r="AC2150" s="45"/>
    </row>
    <row r="2151" spans="27:29" ht="24" customHeight="1">
      <c r="AA2151" s="44"/>
      <c r="AB2151" s="44"/>
      <c r="AC2151" s="45"/>
    </row>
    <row r="2152" spans="27:29" ht="24" customHeight="1">
      <c r="AA2152" s="44"/>
      <c r="AB2152" s="44"/>
      <c r="AC2152" s="45"/>
    </row>
    <row r="2153" spans="27:29" ht="24" customHeight="1">
      <c r="AA2153" s="44"/>
      <c r="AB2153" s="44"/>
      <c r="AC2153" s="45"/>
    </row>
    <row r="2154" spans="27:29" ht="24" customHeight="1">
      <c r="AA2154" s="44"/>
      <c r="AB2154" s="44"/>
      <c r="AC2154" s="45"/>
    </row>
    <row r="2155" spans="27:29" ht="24" customHeight="1">
      <c r="AA2155" s="44"/>
      <c r="AB2155" s="44"/>
      <c r="AC2155" s="45"/>
    </row>
    <row r="2156" spans="27:29" ht="24" customHeight="1">
      <c r="AA2156" s="44"/>
      <c r="AB2156" s="44"/>
      <c r="AC2156" s="45"/>
    </row>
    <row r="2157" spans="27:29" ht="24" customHeight="1">
      <c r="AA2157" s="44"/>
      <c r="AB2157" s="44"/>
      <c r="AC2157" s="45"/>
    </row>
    <row r="2158" spans="27:29" ht="24" customHeight="1">
      <c r="AA2158" s="44"/>
      <c r="AB2158" s="44"/>
      <c r="AC2158" s="45"/>
    </row>
    <row r="2159" spans="27:29" ht="24" customHeight="1">
      <c r="AA2159" s="44"/>
      <c r="AB2159" s="44"/>
      <c r="AC2159" s="45"/>
    </row>
    <row r="2160" spans="27:29" ht="24" customHeight="1">
      <c r="AA2160" s="44"/>
      <c r="AB2160" s="44"/>
      <c r="AC2160" s="45"/>
    </row>
    <row r="2161" spans="27:29" ht="24" customHeight="1">
      <c r="AA2161" s="44"/>
      <c r="AB2161" s="44"/>
      <c r="AC2161" s="45"/>
    </row>
    <row r="2162" spans="27:29" ht="24" customHeight="1">
      <c r="AA2162" s="44"/>
      <c r="AB2162" s="44"/>
      <c r="AC2162" s="45"/>
    </row>
    <row r="2163" spans="27:29" ht="24" customHeight="1">
      <c r="AA2163" s="44"/>
      <c r="AB2163" s="44"/>
      <c r="AC2163" s="45"/>
    </row>
    <row r="2164" spans="27:29" ht="24" customHeight="1">
      <c r="AA2164" s="44"/>
      <c r="AB2164" s="44"/>
      <c r="AC2164" s="45"/>
    </row>
    <row r="2165" spans="27:29" ht="24" customHeight="1">
      <c r="AA2165" s="44"/>
      <c r="AB2165" s="44"/>
      <c r="AC2165" s="45"/>
    </row>
    <row r="2166" spans="27:29" ht="24" customHeight="1">
      <c r="AA2166" s="44"/>
      <c r="AB2166" s="44"/>
      <c r="AC2166" s="45"/>
    </row>
    <row r="2167" spans="27:29" ht="24" customHeight="1">
      <c r="AA2167" s="44"/>
      <c r="AB2167" s="44"/>
      <c r="AC2167" s="45"/>
    </row>
    <row r="2168" spans="27:29" ht="24" customHeight="1">
      <c r="AA2168" s="44"/>
      <c r="AB2168" s="44"/>
      <c r="AC2168" s="45"/>
    </row>
    <row r="2169" spans="27:29" ht="24" customHeight="1">
      <c r="AA2169" s="44"/>
      <c r="AB2169" s="44"/>
      <c r="AC2169" s="45"/>
    </row>
    <row r="2170" spans="27:29" ht="24" customHeight="1">
      <c r="AA2170" s="44"/>
      <c r="AB2170" s="44"/>
      <c r="AC2170" s="45"/>
    </row>
    <row r="2171" spans="27:29" ht="24" customHeight="1">
      <c r="AA2171" s="44"/>
      <c r="AB2171" s="44"/>
      <c r="AC2171" s="45"/>
    </row>
    <row r="2172" spans="27:29" ht="24" customHeight="1">
      <c r="AA2172" s="44"/>
      <c r="AB2172" s="44"/>
      <c r="AC2172" s="45"/>
    </row>
    <row r="2173" spans="27:29" ht="24" customHeight="1">
      <c r="AA2173" s="44"/>
      <c r="AB2173" s="44"/>
      <c r="AC2173" s="45"/>
    </row>
    <row r="2174" spans="27:29" ht="24" customHeight="1">
      <c r="AA2174" s="44"/>
      <c r="AB2174" s="44"/>
      <c r="AC2174" s="45"/>
    </row>
    <row r="2175" spans="27:29" ht="24" customHeight="1">
      <c r="AA2175" s="44"/>
      <c r="AB2175" s="44"/>
      <c r="AC2175" s="45"/>
    </row>
    <row r="2176" spans="27:29" ht="24" customHeight="1">
      <c r="AA2176" s="44"/>
      <c r="AB2176" s="44"/>
      <c r="AC2176" s="45"/>
    </row>
    <row r="2177" spans="27:29" ht="24" customHeight="1">
      <c r="AA2177" s="44"/>
      <c r="AB2177" s="44"/>
      <c r="AC2177" s="45"/>
    </row>
    <row r="2178" spans="27:29" ht="24" customHeight="1">
      <c r="AA2178" s="44"/>
      <c r="AB2178" s="44"/>
      <c r="AC2178" s="45"/>
    </row>
    <row r="2179" spans="27:29" ht="24" customHeight="1">
      <c r="AA2179" s="44"/>
      <c r="AB2179" s="44"/>
      <c r="AC2179" s="45"/>
    </row>
    <row r="2180" spans="27:29" ht="24" customHeight="1">
      <c r="AA2180" s="44"/>
      <c r="AB2180" s="44"/>
      <c r="AC2180" s="45"/>
    </row>
    <row r="2181" spans="27:29" ht="24" customHeight="1">
      <c r="AA2181" s="44"/>
      <c r="AB2181" s="44"/>
      <c r="AC2181" s="45"/>
    </row>
    <row r="2182" spans="27:29" ht="24" customHeight="1">
      <c r="AA2182" s="44"/>
      <c r="AB2182" s="44"/>
      <c r="AC2182" s="45"/>
    </row>
    <row r="2183" spans="27:29" ht="24" customHeight="1">
      <c r="AA2183" s="44"/>
      <c r="AB2183" s="44"/>
      <c r="AC2183" s="45"/>
    </row>
    <row r="2184" spans="27:29" ht="24" customHeight="1">
      <c r="AA2184" s="44"/>
      <c r="AB2184" s="44"/>
      <c r="AC2184" s="45"/>
    </row>
    <row r="2185" spans="27:29" ht="24" customHeight="1">
      <c r="AA2185" s="44"/>
      <c r="AB2185" s="44"/>
      <c r="AC2185" s="45"/>
    </row>
    <row r="2186" spans="27:29" ht="24" customHeight="1">
      <c r="AA2186" s="44"/>
      <c r="AB2186" s="44"/>
      <c r="AC2186" s="45"/>
    </row>
    <row r="2187" spans="27:29" ht="24" customHeight="1">
      <c r="AA2187" s="44"/>
      <c r="AB2187" s="44"/>
      <c r="AC2187" s="45"/>
    </row>
    <row r="2188" spans="27:29" ht="24" customHeight="1">
      <c r="AA2188" s="44"/>
      <c r="AB2188" s="44"/>
      <c r="AC2188" s="45"/>
    </row>
    <row r="2189" spans="27:29" ht="24" customHeight="1">
      <c r="AA2189" s="44"/>
      <c r="AB2189" s="44"/>
      <c r="AC2189" s="45"/>
    </row>
    <row r="2190" spans="27:29" ht="24" customHeight="1">
      <c r="AA2190" s="44"/>
      <c r="AB2190" s="44"/>
      <c r="AC2190" s="45"/>
    </row>
    <row r="2191" spans="27:29" ht="24" customHeight="1">
      <c r="AA2191" s="44"/>
      <c r="AB2191" s="44"/>
      <c r="AC2191" s="45"/>
    </row>
    <row r="2192" spans="27:29" ht="24" customHeight="1">
      <c r="AA2192" s="44"/>
      <c r="AB2192" s="44"/>
      <c r="AC2192" s="45"/>
    </row>
    <row r="2193" spans="27:29" ht="24" customHeight="1">
      <c r="AA2193" s="44"/>
      <c r="AB2193" s="44"/>
      <c r="AC2193" s="45"/>
    </row>
    <row r="2194" spans="27:29" ht="24" customHeight="1">
      <c r="AA2194" s="44"/>
      <c r="AB2194" s="44"/>
      <c r="AC2194" s="45"/>
    </row>
    <row r="2195" spans="27:29" ht="24" customHeight="1">
      <c r="AA2195" s="44"/>
      <c r="AB2195" s="44"/>
      <c r="AC2195" s="45"/>
    </row>
    <row r="2196" spans="27:29" ht="24" customHeight="1">
      <c r="AA2196" s="44"/>
      <c r="AB2196" s="44"/>
      <c r="AC2196" s="45"/>
    </row>
    <row r="2197" spans="27:29" ht="24" customHeight="1">
      <c r="AA2197" s="44"/>
      <c r="AB2197" s="44"/>
      <c r="AC2197" s="45"/>
    </row>
    <row r="2198" spans="27:29" ht="24" customHeight="1">
      <c r="AA2198" s="44"/>
      <c r="AB2198" s="44"/>
      <c r="AC2198" s="45"/>
    </row>
    <row r="2199" spans="27:29" ht="24" customHeight="1">
      <c r="AA2199" s="44"/>
      <c r="AB2199" s="44"/>
      <c r="AC2199" s="45"/>
    </row>
    <row r="2200" spans="27:29" ht="24" customHeight="1">
      <c r="AA2200" s="44"/>
      <c r="AB2200" s="44"/>
      <c r="AC2200" s="45"/>
    </row>
    <row r="2201" spans="27:29" ht="24" customHeight="1">
      <c r="AA2201" s="44"/>
      <c r="AB2201" s="44"/>
      <c r="AC2201" s="45"/>
    </row>
    <row r="2202" spans="27:29" ht="24" customHeight="1">
      <c r="AA2202" s="44"/>
      <c r="AB2202" s="44"/>
      <c r="AC2202" s="45"/>
    </row>
    <row r="2203" spans="27:29" ht="24" customHeight="1">
      <c r="AA2203" s="44"/>
      <c r="AB2203" s="44"/>
      <c r="AC2203" s="45"/>
    </row>
    <row r="2204" spans="27:29" ht="24" customHeight="1">
      <c r="AA2204" s="44"/>
      <c r="AB2204" s="44"/>
      <c r="AC2204" s="45"/>
    </row>
    <row r="2205" spans="27:29" ht="24" customHeight="1">
      <c r="AA2205" s="44"/>
      <c r="AB2205" s="44"/>
      <c r="AC2205" s="45"/>
    </row>
    <row r="2206" spans="27:29" ht="24" customHeight="1">
      <c r="AA2206" s="44"/>
      <c r="AB2206" s="44"/>
      <c r="AC2206" s="45"/>
    </row>
    <row r="2207" spans="27:29" ht="24" customHeight="1">
      <c r="AA2207" s="44"/>
      <c r="AB2207" s="44"/>
      <c r="AC2207" s="45"/>
    </row>
    <row r="2208" spans="27:29" ht="24" customHeight="1">
      <c r="AA2208" s="44"/>
      <c r="AB2208" s="44"/>
      <c r="AC2208" s="45"/>
    </row>
    <row r="2209" spans="27:29" ht="24" customHeight="1">
      <c r="AA2209" s="44"/>
      <c r="AB2209" s="44"/>
      <c r="AC2209" s="45"/>
    </row>
    <row r="2210" spans="27:29" ht="24" customHeight="1">
      <c r="AA2210" s="44"/>
      <c r="AB2210" s="44"/>
      <c r="AC2210" s="45"/>
    </row>
    <row r="2211" spans="27:29" ht="24" customHeight="1">
      <c r="AA2211" s="44"/>
      <c r="AB2211" s="44"/>
      <c r="AC2211" s="45"/>
    </row>
    <row r="2212" spans="27:29" ht="24" customHeight="1">
      <c r="AA2212" s="44"/>
      <c r="AB2212" s="44"/>
      <c r="AC2212" s="45"/>
    </row>
    <row r="2213" spans="27:29" ht="24" customHeight="1">
      <c r="AA2213" s="44"/>
      <c r="AB2213" s="44"/>
      <c r="AC2213" s="45"/>
    </row>
    <row r="2214" spans="27:29" ht="24" customHeight="1">
      <c r="AA2214" s="44"/>
      <c r="AB2214" s="44"/>
      <c r="AC2214" s="45"/>
    </row>
    <row r="2215" spans="27:29" ht="24" customHeight="1">
      <c r="AA2215" s="44"/>
      <c r="AB2215" s="44"/>
      <c r="AC2215" s="45"/>
    </row>
    <row r="2216" spans="27:29" ht="24" customHeight="1">
      <c r="AA2216" s="44"/>
      <c r="AB2216" s="44"/>
      <c r="AC2216" s="45"/>
    </row>
    <row r="2217" spans="27:29" ht="24" customHeight="1">
      <c r="AA2217" s="44"/>
      <c r="AB2217" s="44"/>
      <c r="AC2217" s="45"/>
    </row>
    <row r="2218" spans="27:29" ht="24" customHeight="1">
      <c r="AA2218" s="44"/>
      <c r="AB2218" s="44"/>
      <c r="AC2218" s="45"/>
    </row>
    <row r="2219" spans="27:29" ht="24" customHeight="1">
      <c r="AA2219" s="44"/>
      <c r="AB2219" s="44"/>
      <c r="AC2219" s="45"/>
    </row>
    <row r="2220" spans="27:29" ht="24" customHeight="1">
      <c r="AA2220" s="44"/>
      <c r="AB2220" s="44"/>
      <c r="AC2220" s="45"/>
    </row>
    <row r="2221" spans="27:29" ht="24" customHeight="1">
      <c r="AA2221" s="44"/>
      <c r="AB2221" s="44"/>
      <c r="AC2221" s="45"/>
    </row>
    <row r="2222" spans="27:29" ht="24" customHeight="1">
      <c r="AA2222" s="44"/>
      <c r="AB2222" s="44"/>
      <c r="AC2222" s="45"/>
    </row>
    <row r="2223" spans="27:29" ht="24" customHeight="1">
      <c r="AA2223" s="44"/>
      <c r="AB2223" s="44"/>
      <c r="AC2223" s="45"/>
    </row>
    <row r="2224" spans="27:29" ht="24" customHeight="1">
      <c r="AA2224" s="44"/>
      <c r="AB2224" s="44"/>
      <c r="AC2224" s="45"/>
    </row>
    <row r="2225" spans="27:29" ht="24" customHeight="1">
      <c r="AA2225" s="44"/>
      <c r="AB2225" s="44"/>
      <c r="AC2225" s="45"/>
    </row>
    <row r="2226" spans="27:29" ht="24" customHeight="1">
      <c r="AA2226" s="44"/>
      <c r="AB2226" s="44"/>
      <c r="AC2226" s="45"/>
    </row>
    <row r="2227" spans="27:29" ht="24" customHeight="1">
      <c r="AA2227" s="44"/>
      <c r="AB2227" s="44"/>
      <c r="AC2227" s="45"/>
    </row>
    <row r="2228" spans="27:29" ht="24" customHeight="1">
      <c r="AA2228" s="44"/>
      <c r="AB2228" s="44"/>
      <c r="AC2228" s="45"/>
    </row>
    <row r="2229" spans="27:29" ht="24" customHeight="1">
      <c r="AA2229" s="44"/>
      <c r="AB2229" s="44"/>
      <c r="AC2229" s="45"/>
    </row>
    <row r="2230" spans="27:29" ht="24" customHeight="1">
      <c r="AA2230" s="44"/>
      <c r="AB2230" s="44"/>
      <c r="AC2230" s="45"/>
    </row>
    <row r="2231" spans="27:29" ht="24" customHeight="1">
      <c r="AA2231" s="44"/>
      <c r="AB2231" s="44"/>
      <c r="AC2231" s="45"/>
    </row>
    <row r="2232" spans="27:29" ht="24" customHeight="1">
      <c r="AA2232" s="44"/>
      <c r="AB2232" s="44"/>
      <c r="AC2232" s="45"/>
    </row>
    <row r="2233" spans="27:29" ht="24" customHeight="1">
      <c r="AA2233" s="44"/>
      <c r="AB2233" s="44"/>
      <c r="AC2233" s="45"/>
    </row>
    <row r="2234" spans="27:29" ht="24" customHeight="1">
      <c r="AA2234" s="44"/>
      <c r="AB2234" s="44"/>
      <c r="AC2234" s="45"/>
    </row>
    <row r="2235" spans="27:29" ht="24" customHeight="1">
      <c r="AA2235" s="44"/>
      <c r="AB2235" s="44"/>
      <c r="AC2235" s="45"/>
    </row>
    <row r="2236" spans="27:29" ht="24" customHeight="1">
      <c r="AA2236" s="44"/>
      <c r="AB2236" s="44"/>
      <c r="AC2236" s="45"/>
    </row>
    <row r="2237" spans="27:29" ht="24" customHeight="1">
      <c r="AA2237" s="44"/>
      <c r="AB2237" s="44"/>
      <c r="AC2237" s="45"/>
    </row>
    <row r="2238" spans="27:29" ht="24" customHeight="1">
      <c r="AA2238" s="44"/>
      <c r="AB2238" s="44"/>
      <c r="AC2238" s="45"/>
    </row>
    <row r="2239" spans="27:29" ht="24" customHeight="1">
      <c r="AA2239" s="44"/>
      <c r="AB2239" s="44"/>
      <c r="AC2239" s="45"/>
    </row>
    <row r="2240" spans="27:29" ht="24" customHeight="1">
      <c r="AA2240" s="44"/>
      <c r="AB2240" s="44"/>
      <c r="AC2240" s="45"/>
    </row>
    <row r="2241" spans="27:29" ht="24" customHeight="1">
      <c r="AA2241" s="44"/>
      <c r="AB2241" s="44"/>
      <c r="AC2241" s="45"/>
    </row>
    <row r="2242" spans="27:29" ht="24" customHeight="1">
      <c r="AA2242" s="44"/>
      <c r="AB2242" s="44"/>
      <c r="AC2242" s="45"/>
    </row>
    <row r="2243" spans="27:29" ht="24" customHeight="1">
      <c r="AA2243" s="44"/>
      <c r="AB2243" s="44"/>
      <c r="AC2243" s="45"/>
    </row>
    <row r="2244" spans="27:29" ht="24" customHeight="1">
      <c r="AA2244" s="44"/>
      <c r="AB2244" s="44"/>
      <c r="AC2244" s="45"/>
    </row>
    <row r="2245" spans="27:29" ht="24" customHeight="1">
      <c r="AA2245" s="44"/>
      <c r="AB2245" s="44"/>
      <c r="AC2245" s="45"/>
    </row>
    <row r="2246" spans="27:29" ht="24" customHeight="1">
      <c r="AA2246" s="44"/>
      <c r="AB2246" s="44"/>
      <c r="AC2246" s="45"/>
    </row>
    <row r="2247" spans="27:29" ht="24" customHeight="1">
      <c r="AA2247" s="44"/>
      <c r="AB2247" s="44"/>
      <c r="AC2247" s="45"/>
    </row>
    <row r="2248" spans="27:29" ht="24" customHeight="1">
      <c r="AA2248" s="44"/>
      <c r="AB2248" s="44"/>
      <c r="AC2248" s="45"/>
    </row>
    <row r="2249" spans="27:29" ht="24" customHeight="1">
      <c r="AA2249" s="44"/>
      <c r="AB2249" s="44"/>
      <c r="AC2249" s="45"/>
    </row>
    <row r="2250" spans="27:29" ht="24" customHeight="1">
      <c r="AA2250" s="44"/>
      <c r="AB2250" s="44"/>
      <c r="AC2250" s="45"/>
    </row>
    <row r="2251" spans="27:29" ht="24" customHeight="1">
      <c r="AA2251" s="44"/>
      <c r="AB2251" s="44"/>
      <c r="AC2251" s="45"/>
    </row>
    <row r="2252" spans="27:29" ht="24" customHeight="1">
      <c r="AA2252" s="44"/>
      <c r="AB2252" s="44"/>
      <c r="AC2252" s="45"/>
    </row>
    <row r="2253" spans="27:29" ht="24" customHeight="1">
      <c r="AA2253" s="44"/>
      <c r="AB2253" s="44"/>
      <c r="AC2253" s="45"/>
    </row>
    <row r="2254" spans="27:29" ht="24" customHeight="1">
      <c r="AA2254" s="44"/>
      <c r="AB2254" s="44"/>
      <c r="AC2254" s="45"/>
    </row>
    <row r="2255" spans="27:29" ht="24" customHeight="1">
      <c r="AA2255" s="44"/>
      <c r="AB2255" s="44"/>
      <c r="AC2255" s="45"/>
    </row>
    <row r="2256" spans="27:29" ht="24" customHeight="1">
      <c r="AA2256" s="44"/>
      <c r="AB2256" s="44"/>
      <c r="AC2256" s="45"/>
    </row>
    <row r="2257" spans="27:29" ht="24" customHeight="1">
      <c r="AA2257" s="44"/>
      <c r="AB2257" s="44"/>
      <c r="AC2257" s="45"/>
    </row>
    <row r="2258" spans="27:29" ht="24" customHeight="1">
      <c r="AA2258" s="44"/>
      <c r="AB2258" s="44"/>
      <c r="AC2258" s="45"/>
    </row>
    <row r="2259" spans="27:29" ht="24" customHeight="1">
      <c r="AA2259" s="44"/>
      <c r="AB2259" s="44"/>
      <c r="AC2259" s="45"/>
    </row>
    <row r="2260" spans="27:29" ht="24" customHeight="1">
      <c r="AA2260" s="44"/>
      <c r="AB2260" s="44"/>
      <c r="AC2260" s="45"/>
    </row>
    <row r="2261" spans="27:29" ht="24" customHeight="1">
      <c r="AA2261" s="44"/>
      <c r="AB2261" s="44"/>
      <c r="AC2261" s="45"/>
    </row>
    <row r="2262" spans="27:29" ht="24" customHeight="1">
      <c r="AA2262" s="44"/>
      <c r="AB2262" s="44"/>
      <c r="AC2262" s="45"/>
    </row>
    <row r="2263" spans="27:29" ht="24" customHeight="1">
      <c r="AA2263" s="44"/>
      <c r="AB2263" s="44"/>
      <c r="AC2263" s="45"/>
    </row>
    <row r="2264" spans="27:29" ht="24" customHeight="1">
      <c r="AA2264" s="44"/>
      <c r="AB2264" s="44"/>
      <c r="AC2264" s="45"/>
    </row>
    <row r="2265" spans="27:29" ht="24" customHeight="1">
      <c r="AA2265" s="44"/>
      <c r="AB2265" s="44"/>
      <c r="AC2265" s="45"/>
    </row>
    <row r="2266" spans="27:29" ht="24" customHeight="1">
      <c r="AA2266" s="44"/>
      <c r="AB2266" s="44"/>
      <c r="AC2266" s="45"/>
    </row>
    <row r="2267" spans="27:29" ht="24" customHeight="1">
      <c r="AA2267" s="44"/>
      <c r="AB2267" s="44"/>
      <c r="AC2267" s="45"/>
    </row>
    <row r="2268" spans="27:29" ht="24" customHeight="1">
      <c r="AA2268" s="44"/>
      <c r="AB2268" s="44"/>
      <c r="AC2268" s="45"/>
    </row>
    <row r="2269" spans="27:29" ht="24" customHeight="1">
      <c r="AA2269" s="44"/>
      <c r="AB2269" s="44"/>
      <c r="AC2269" s="45"/>
    </row>
    <row r="2270" spans="27:29" ht="24" customHeight="1">
      <c r="AA2270" s="44"/>
      <c r="AB2270" s="44"/>
      <c r="AC2270" s="45"/>
    </row>
    <row r="2271" spans="27:29" ht="24" customHeight="1">
      <c r="AA2271" s="44"/>
      <c r="AB2271" s="44"/>
      <c r="AC2271" s="45"/>
    </row>
    <row r="2272" spans="27:29" ht="24" customHeight="1">
      <c r="AA2272" s="44"/>
      <c r="AB2272" s="44"/>
      <c r="AC2272" s="45"/>
    </row>
    <row r="2273" spans="27:29" ht="24" customHeight="1">
      <c r="AA2273" s="44"/>
      <c r="AB2273" s="44"/>
      <c r="AC2273" s="45"/>
    </row>
    <row r="2274" spans="27:29" ht="24" customHeight="1">
      <c r="AA2274" s="44"/>
      <c r="AB2274" s="44"/>
      <c r="AC2274" s="45"/>
    </row>
    <row r="2275" spans="27:29" ht="24" customHeight="1">
      <c r="AA2275" s="44"/>
      <c r="AB2275" s="44"/>
      <c r="AC2275" s="45"/>
    </row>
    <row r="2276" spans="27:29" ht="24" customHeight="1">
      <c r="AA2276" s="44"/>
      <c r="AB2276" s="44"/>
      <c r="AC2276" s="45"/>
    </row>
    <row r="2277" spans="27:29" ht="24" customHeight="1">
      <c r="AA2277" s="44"/>
      <c r="AB2277" s="44"/>
      <c r="AC2277" s="45"/>
    </row>
    <row r="2278" spans="27:29" ht="24" customHeight="1">
      <c r="AA2278" s="44"/>
      <c r="AB2278" s="44"/>
      <c r="AC2278" s="45"/>
    </row>
    <row r="2279" spans="27:29" ht="24" customHeight="1">
      <c r="AA2279" s="44"/>
      <c r="AB2279" s="44"/>
      <c r="AC2279" s="45"/>
    </row>
    <row r="2280" spans="27:29" ht="24" customHeight="1">
      <c r="AA2280" s="44"/>
      <c r="AB2280" s="44"/>
      <c r="AC2280" s="45"/>
    </row>
    <row r="2281" spans="27:29" ht="24" customHeight="1">
      <c r="AA2281" s="44"/>
      <c r="AB2281" s="44"/>
      <c r="AC2281" s="45"/>
    </row>
    <row r="2282" spans="27:29" ht="24" customHeight="1">
      <c r="AA2282" s="44"/>
      <c r="AB2282" s="44"/>
      <c r="AC2282" s="45"/>
    </row>
    <row r="2283" spans="27:29" ht="24" customHeight="1">
      <c r="AA2283" s="44"/>
      <c r="AB2283" s="44"/>
      <c r="AC2283" s="45"/>
    </row>
    <row r="2284" spans="27:29" ht="24" customHeight="1">
      <c r="AA2284" s="44"/>
      <c r="AB2284" s="44"/>
      <c r="AC2284" s="45"/>
    </row>
    <row r="2285" spans="27:29" ht="24" customHeight="1">
      <c r="AA2285" s="44"/>
      <c r="AB2285" s="44"/>
      <c r="AC2285" s="45"/>
    </row>
    <row r="2286" spans="27:29" ht="24" customHeight="1">
      <c r="AA2286" s="44"/>
      <c r="AB2286" s="44"/>
      <c r="AC2286" s="45"/>
    </row>
    <row r="2287" spans="27:29" ht="24" customHeight="1">
      <c r="AA2287" s="44"/>
      <c r="AB2287" s="44"/>
      <c r="AC2287" s="45"/>
    </row>
    <row r="2288" spans="27:29" ht="24" customHeight="1">
      <c r="AA2288" s="44"/>
      <c r="AB2288" s="44"/>
      <c r="AC2288" s="45"/>
    </row>
    <row r="2289" spans="27:29" ht="24" customHeight="1">
      <c r="AA2289" s="44"/>
      <c r="AB2289" s="44"/>
      <c r="AC2289" s="45"/>
    </row>
    <row r="2290" spans="27:29" ht="24" customHeight="1">
      <c r="AA2290" s="44"/>
      <c r="AB2290" s="44"/>
      <c r="AC2290" s="45"/>
    </row>
    <row r="2291" spans="27:29" ht="24" customHeight="1">
      <c r="AA2291" s="44"/>
      <c r="AB2291" s="44"/>
      <c r="AC2291" s="45"/>
    </row>
    <row r="2292" spans="27:29" ht="24" customHeight="1">
      <c r="AA2292" s="44"/>
      <c r="AB2292" s="44"/>
      <c r="AC2292" s="45"/>
    </row>
    <row r="2293" spans="27:29" ht="24" customHeight="1">
      <c r="AA2293" s="44"/>
      <c r="AB2293" s="44"/>
      <c r="AC2293" s="45"/>
    </row>
    <row r="2294" spans="27:29" ht="24" customHeight="1">
      <c r="AA2294" s="44"/>
      <c r="AB2294" s="44"/>
      <c r="AC2294" s="45"/>
    </row>
    <row r="2295" spans="27:29" ht="24" customHeight="1">
      <c r="AA2295" s="44"/>
      <c r="AB2295" s="44"/>
      <c r="AC2295" s="45"/>
    </row>
    <row r="2296" spans="27:29" ht="24" customHeight="1">
      <c r="AA2296" s="44"/>
      <c r="AB2296" s="44"/>
      <c r="AC2296" s="45"/>
    </row>
    <row r="2297" spans="27:29" ht="24" customHeight="1">
      <c r="AA2297" s="44"/>
      <c r="AB2297" s="44"/>
      <c r="AC2297" s="45"/>
    </row>
    <row r="2298" spans="27:29" ht="24" customHeight="1">
      <c r="AA2298" s="44"/>
      <c r="AB2298" s="44"/>
      <c r="AC2298" s="45"/>
    </row>
    <row r="2299" spans="27:29" ht="24" customHeight="1">
      <c r="AA2299" s="44"/>
      <c r="AB2299" s="44"/>
      <c r="AC2299" s="45"/>
    </row>
    <row r="2300" spans="27:29" ht="24" customHeight="1">
      <c r="AA2300" s="44"/>
      <c r="AB2300" s="44"/>
      <c r="AC2300" s="45"/>
    </row>
    <row r="2301" spans="27:29" ht="24" customHeight="1">
      <c r="AA2301" s="44"/>
      <c r="AB2301" s="44"/>
      <c r="AC2301" s="45"/>
    </row>
    <row r="2302" spans="27:29" ht="24" customHeight="1">
      <c r="AA2302" s="44"/>
      <c r="AB2302" s="44"/>
      <c r="AC2302" s="45"/>
    </row>
    <row r="2303" spans="27:29" ht="24" customHeight="1">
      <c r="AA2303" s="44"/>
      <c r="AB2303" s="44"/>
      <c r="AC2303" s="45"/>
    </row>
    <row r="2304" spans="27:29" ht="24" customHeight="1">
      <c r="AA2304" s="44"/>
      <c r="AB2304" s="44"/>
      <c r="AC2304" s="45"/>
    </row>
    <row r="2305" spans="27:29" ht="24" customHeight="1">
      <c r="AA2305" s="44"/>
      <c r="AB2305" s="44"/>
      <c r="AC2305" s="45"/>
    </row>
    <row r="2306" spans="27:29" ht="24" customHeight="1">
      <c r="AA2306" s="44"/>
      <c r="AB2306" s="44"/>
      <c r="AC2306" s="45"/>
    </row>
    <row r="2307" spans="27:29" ht="24" customHeight="1">
      <c r="AA2307" s="44"/>
      <c r="AB2307" s="44"/>
      <c r="AC2307" s="45"/>
    </row>
    <row r="2308" spans="27:29" ht="24" customHeight="1">
      <c r="AA2308" s="44"/>
      <c r="AB2308" s="44"/>
      <c r="AC2308" s="45"/>
    </row>
    <row r="2309" spans="27:29" ht="24" customHeight="1">
      <c r="AA2309" s="44"/>
      <c r="AB2309" s="44"/>
      <c r="AC2309" s="45"/>
    </row>
    <row r="2310" spans="27:29" ht="24" customHeight="1">
      <c r="AA2310" s="44"/>
      <c r="AB2310" s="44"/>
      <c r="AC2310" s="45"/>
    </row>
    <row r="2311" spans="27:29" ht="24" customHeight="1">
      <c r="AA2311" s="44"/>
      <c r="AB2311" s="44"/>
      <c r="AC2311" s="45"/>
    </row>
    <row r="2312" spans="27:29" ht="24" customHeight="1">
      <c r="AA2312" s="44"/>
      <c r="AB2312" s="44"/>
      <c r="AC2312" s="45"/>
    </row>
    <row r="2313" spans="27:29" ht="24" customHeight="1">
      <c r="AA2313" s="44"/>
      <c r="AB2313" s="44"/>
      <c r="AC2313" s="45"/>
    </row>
    <row r="2314" spans="27:29" ht="24" customHeight="1">
      <c r="AA2314" s="44"/>
      <c r="AB2314" s="44"/>
      <c r="AC2314" s="45"/>
    </row>
    <row r="2315" spans="27:29" ht="24" customHeight="1">
      <c r="AA2315" s="44"/>
      <c r="AB2315" s="44"/>
      <c r="AC2315" s="45"/>
    </row>
    <row r="2316" spans="27:29" ht="24" customHeight="1">
      <c r="AA2316" s="44"/>
      <c r="AB2316" s="44"/>
      <c r="AC2316" s="45"/>
    </row>
    <row r="2317" spans="27:29" ht="24" customHeight="1">
      <c r="AA2317" s="44"/>
      <c r="AB2317" s="44"/>
      <c r="AC2317" s="45"/>
    </row>
    <row r="2318" spans="27:29" ht="24" customHeight="1">
      <c r="AA2318" s="44"/>
      <c r="AB2318" s="44"/>
      <c r="AC2318" s="45"/>
    </row>
    <row r="2319" spans="27:29" ht="24" customHeight="1">
      <c r="AA2319" s="44"/>
      <c r="AB2319" s="44"/>
      <c r="AC2319" s="45"/>
    </row>
    <row r="2320" spans="27:29" ht="24" customHeight="1">
      <c r="AA2320" s="44"/>
      <c r="AB2320" s="44"/>
      <c r="AC2320" s="45"/>
    </row>
    <row r="2321" spans="27:29" ht="24" customHeight="1">
      <c r="AA2321" s="44"/>
      <c r="AB2321" s="44"/>
      <c r="AC2321" s="45"/>
    </row>
    <row r="2322" spans="27:29" ht="24" customHeight="1">
      <c r="AA2322" s="44"/>
      <c r="AB2322" s="44"/>
      <c r="AC2322" s="45"/>
    </row>
    <row r="2323" spans="27:29" ht="24" customHeight="1">
      <c r="AA2323" s="44"/>
      <c r="AB2323" s="44"/>
      <c r="AC2323" s="45"/>
    </row>
    <row r="2324" spans="27:29" ht="24" customHeight="1">
      <c r="AA2324" s="44"/>
      <c r="AB2324" s="44"/>
      <c r="AC2324" s="45"/>
    </row>
    <row r="2325" spans="27:29" ht="24" customHeight="1">
      <c r="AA2325" s="44"/>
      <c r="AB2325" s="44"/>
      <c r="AC2325" s="45"/>
    </row>
    <row r="2326" spans="27:29" ht="24" customHeight="1">
      <c r="AA2326" s="44"/>
      <c r="AB2326" s="44"/>
      <c r="AC2326" s="45"/>
    </row>
    <row r="2327" spans="27:29" ht="24" customHeight="1">
      <c r="AA2327" s="44"/>
      <c r="AB2327" s="44"/>
      <c r="AC2327" s="45"/>
    </row>
    <row r="2328" spans="27:29" ht="24" customHeight="1">
      <c r="AA2328" s="44"/>
      <c r="AB2328" s="44"/>
      <c r="AC2328" s="45"/>
    </row>
    <row r="2329" spans="27:29" ht="24" customHeight="1">
      <c r="AA2329" s="44"/>
      <c r="AB2329" s="44"/>
      <c r="AC2329" s="45"/>
    </row>
    <row r="2330" spans="27:29" ht="24" customHeight="1">
      <c r="AA2330" s="44"/>
      <c r="AB2330" s="44"/>
      <c r="AC2330" s="45"/>
    </row>
    <row r="2331" spans="27:29" ht="24" customHeight="1">
      <c r="AA2331" s="44"/>
      <c r="AB2331" s="44"/>
      <c r="AC2331" s="45"/>
    </row>
    <row r="2332" spans="27:29" ht="24" customHeight="1">
      <c r="AA2332" s="44"/>
      <c r="AB2332" s="44"/>
      <c r="AC2332" s="45"/>
    </row>
    <row r="2333" spans="27:29" ht="24" customHeight="1">
      <c r="AA2333" s="44"/>
      <c r="AB2333" s="44"/>
      <c r="AC2333" s="45"/>
    </row>
    <row r="2334" spans="27:29" ht="24" customHeight="1">
      <c r="AA2334" s="44"/>
      <c r="AB2334" s="44"/>
      <c r="AC2334" s="45"/>
    </row>
    <row r="2335" spans="27:29" ht="24" customHeight="1">
      <c r="AA2335" s="44"/>
      <c r="AB2335" s="44"/>
      <c r="AC2335" s="45"/>
    </row>
    <row r="2336" spans="27:29" ht="24" customHeight="1">
      <c r="AA2336" s="44"/>
      <c r="AB2336" s="44"/>
      <c r="AC2336" s="45"/>
    </row>
    <row r="2337" spans="27:29" ht="24" customHeight="1">
      <c r="AA2337" s="44"/>
      <c r="AB2337" s="44"/>
      <c r="AC2337" s="45"/>
    </row>
    <row r="2338" spans="27:29" ht="24" customHeight="1">
      <c r="AA2338" s="44"/>
      <c r="AB2338" s="44"/>
      <c r="AC2338" s="45"/>
    </row>
    <row r="2339" spans="27:29" ht="24" customHeight="1">
      <c r="AA2339" s="44"/>
      <c r="AB2339" s="44"/>
      <c r="AC2339" s="45"/>
    </row>
    <row r="2340" spans="27:29" ht="24" customHeight="1">
      <c r="AA2340" s="44"/>
      <c r="AB2340" s="44"/>
      <c r="AC2340" s="45"/>
    </row>
    <row r="2341" spans="27:29" ht="24" customHeight="1">
      <c r="AA2341" s="44"/>
      <c r="AB2341" s="44"/>
      <c r="AC2341" s="45"/>
    </row>
    <row r="2342" spans="27:29" ht="24" customHeight="1">
      <c r="AA2342" s="44"/>
      <c r="AB2342" s="44"/>
      <c r="AC2342" s="45"/>
    </row>
    <row r="2343" spans="27:29" ht="24" customHeight="1">
      <c r="AA2343" s="44"/>
      <c r="AB2343" s="44"/>
      <c r="AC2343" s="45"/>
    </row>
    <row r="2344" spans="27:29" ht="24" customHeight="1">
      <c r="AA2344" s="44"/>
      <c r="AB2344" s="44"/>
      <c r="AC2344" s="45"/>
    </row>
    <row r="2345" spans="27:29" ht="24" customHeight="1">
      <c r="AA2345" s="44"/>
      <c r="AB2345" s="44"/>
      <c r="AC2345" s="45"/>
    </row>
    <row r="2346" spans="27:29" ht="24" customHeight="1">
      <c r="AA2346" s="44"/>
      <c r="AB2346" s="44"/>
      <c r="AC2346" s="45"/>
    </row>
    <row r="2347" spans="27:29" ht="24" customHeight="1">
      <c r="AA2347" s="44"/>
      <c r="AB2347" s="44"/>
      <c r="AC2347" s="45"/>
    </row>
    <row r="2348" spans="27:29" ht="24" customHeight="1">
      <c r="AA2348" s="44"/>
      <c r="AB2348" s="44"/>
      <c r="AC2348" s="45"/>
    </row>
    <row r="2349" spans="27:29" ht="24" customHeight="1">
      <c r="AA2349" s="44"/>
      <c r="AB2349" s="44"/>
      <c r="AC2349" s="45"/>
    </row>
    <row r="2350" spans="27:29" ht="24" customHeight="1">
      <c r="AA2350" s="44"/>
      <c r="AB2350" s="44"/>
      <c r="AC2350" s="45"/>
    </row>
    <row r="2351" spans="27:29" ht="24" customHeight="1">
      <c r="AA2351" s="44"/>
      <c r="AB2351" s="44"/>
      <c r="AC2351" s="45"/>
    </row>
    <row r="2352" spans="27:29" ht="24" customHeight="1">
      <c r="AA2352" s="44"/>
      <c r="AB2352" s="44"/>
      <c r="AC2352" s="45"/>
    </row>
    <row r="2353" spans="27:29" ht="24" customHeight="1">
      <c r="AA2353" s="44"/>
      <c r="AB2353" s="44"/>
      <c r="AC2353" s="45"/>
    </row>
    <row r="2354" spans="27:29" ht="24" customHeight="1">
      <c r="AA2354" s="44"/>
      <c r="AB2354" s="44"/>
      <c r="AC2354" s="45"/>
    </row>
    <row r="2355" spans="27:29" ht="24" customHeight="1">
      <c r="AA2355" s="44"/>
      <c r="AB2355" s="44"/>
      <c r="AC2355" s="45"/>
    </row>
    <row r="2356" spans="27:29" ht="24" customHeight="1">
      <c r="AA2356" s="44"/>
      <c r="AB2356" s="44"/>
      <c r="AC2356" s="45"/>
    </row>
    <row r="2357" spans="27:29" ht="24" customHeight="1">
      <c r="AA2357" s="44"/>
      <c r="AB2357" s="44"/>
      <c r="AC2357" s="45"/>
    </row>
    <row r="2358" spans="27:29" ht="24" customHeight="1">
      <c r="AA2358" s="44"/>
      <c r="AB2358" s="44"/>
      <c r="AC2358" s="45"/>
    </row>
    <row r="2359" spans="27:29" ht="24" customHeight="1">
      <c r="AA2359" s="44"/>
      <c r="AB2359" s="44"/>
      <c r="AC2359" s="45"/>
    </row>
    <row r="2360" spans="27:29" ht="24" customHeight="1">
      <c r="AA2360" s="44"/>
      <c r="AB2360" s="44"/>
      <c r="AC2360" s="45"/>
    </row>
    <row r="2361" spans="27:29" ht="24" customHeight="1">
      <c r="AA2361" s="44"/>
      <c r="AB2361" s="44"/>
      <c r="AC2361" s="45"/>
    </row>
    <row r="2362" spans="27:29" ht="24" customHeight="1">
      <c r="AA2362" s="44"/>
      <c r="AB2362" s="44"/>
      <c r="AC2362" s="45"/>
    </row>
    <row r="2363" spans="27:29" ht="24" customHeight="1">
      <c r="AA2363" s="44"/>
      <c r="AB2363" s="44"/>
      <c r="AC2363" s="45"/>
    </row>
    <row r="2364" spans="27:29" ht="24" customHeight="1">
      <c r="AA2364" s="44"/>
      <c r="AB2364" s="44"/>
      <c r="AC2364" s="45"/>
    </row>
    <row r="2365" spans="27:29" ht="24" customHeight="1">
      <c r="AA2365" s="44"/>
      <c r="AB2365" s="44"/>
      <c r="AC2365" s="45"/>
    </row>
    <row r="2366" spans="27:29" ht="24" customHeight="1">
      <c r="AA2366" s="44"/>
      <c r="AB2366" s="44"/>
      <c r="AC2366" s="45"/>
    </row>
    <row r="2367" spans="27:29" ht="24" customHeight="1">
      <c r="AA2367" s="44"/>
      <c r="AB2367" s="44"/>
      <c r="AC2367" s="45"/>
    </row>
    <row r="2368" spans="27:29" ht="24" customHeight="1">
      <c r="AA2368" s="44"/>
      <c r="AB2368" s="44"/>
      <c r="AC2368" s="45"/>
    </row>
    <row r="2369" spans="27:29" ht="24" customHeight="1">
      <c r="AA2369" s="44"/>
      <c r="AB2369" s="44"/>
      <c r="AC2369" s="45"/>
    </row>
    <row r="2370" spans="27:29" ht="24" customHeight="1">
      <c r="AA2370" s="44"/>
      <c r="AB2370" s="44"/>
      <c r="AC2370" s="45"/>
    </row>
    <row r="2371" spans="27:29" ht="24" customHeight="1">
      <c r="AA2371" s="44"/>
      <c r="AB2371" s="44"/>
      <c r="AC2371" s="45"/>
    </row>
    <row r="2372" spans="27:29" ht="24" customHeight="1">
      <c r="AA2372" s="44"/>
      <c r="AB2372" s="44"/>
      <c r="AC2372" s="45"/>
    </row>
    <row r="2373" spans="27:29" ht="24" customHeight="1">
      <c r="AA2373" s="44"/>
      <c r="AB2373" s="44"/>
      <c r="AC2373" s="45"/>
    </row>
    <row r="2374" spans="27:29" ht="24" customHeight="1">
      <c r="AA2374" s="44"/>
      <c r="AB2374" s="44"/>
      <c r="AC2374" s="45"/>
    </row>
    <row r="2375" spans="27:29" ht="24" customHeight="1">
      <c r="AA2375" s="44"/>
      <c r="AB2375" s="44"/>
      <c r="AC2375" s="45"/>
    </row>
    <row r="2376" spans="27:29" ht="24" customHeight="1">
      <c r="AA2376" s="44"/>
      <c r="AB2376" s="44"/>
      <c r="AC2376" s="45"/>
    </row>
    <row r="2377" spans="27:29" ht="24" customHeight="1">
      <c r="AA2377" s="44"/>
      <c r="AB2377" s="44"/>
      <c r="AC2377" s="45"/>
    </row>
    <row r="2378" spans="27:29" ht="24" customHeight="1">
      <c r="AA2378" s="44"/>
      <c r="AB2378" s="44"/>
      <c r="AC2378" s="45"/>
    </row>
    <row r="2379" spans="27:29" ht="24" customHeight="1">
      <c r="AA2379" s="44"/>
      <c r="AB2379" s="44"/>
      <c r="AC2379" s="45"/>
    </row>
    <row r="2380" spans="27:29" ht="24" customHeight="1">
      <c r="AA2380" s="44"/>
      <c r="AB2380" s="44"/>
      <c r="AC2380" s="45"/>
    </row>
    <row r="2381" spans="27:29" ht="24" customHeight="1">
      <c r="AA2381" s="44"/>
      <c r="AB2381" s="44"/>
      <c r="AC2381" s="45"/>
    </row>
    <row r="2382" spans="27:29" ht="24" customHeight="1">
      <c r="AA2382" s="44"/>
      <c r="AB2382" s="44"/>
      <c r="AC2382" s="45"/>
    </row>
    <row r="2383" spans="27:29" ht="24" customHeight="1">
      <c r="AA2383" s="44"/>
      <c r="AB2383" s="44"/>
      <c r="AC2383" s="45"/>
    </row>
    <row r="2384" spans="27:29" ht="24" customHeight="1">
      <c r="AA2384" s="44"/>
      <c r="AB2384" s="44"/>
      <c r="AC2384" s="45"/>
    </row>
    <row r="2385" spans="27:29" ht="24" customHeight="1">
      <c r="AA2385" s="44"/>
      <c r="AB2385" s="44"/>
      <c r="AC2385" s="45"/>
    </row>
    <row r="2386" spans="27:29" ht="24" customHeight="1">
      <c r="AA2386" s="44"/>
      <c r="AB2386" s="44"/>
      <c r="AC2386" s="45"/>
    </row>
    <row r="2387" spans="27:29" ht="24" customHeight="1">
      <c r="AA2387" s="44"/>
      <c r="AB2387" s="44"/>
      <c r="AC2387" s="45"/>
    </row>
    <row r="2388" spans="27:29" ht="24" customHeight="1">
      <c r="AA2388" s="44"/>
      <c r="AB2388" s="44"/>
      <c r="AC2388" s="45"/>
    </row>
    <row r="2389" spans="27:29" ht="24" customHeight="1">
      <c r="AA2389" s="44"/>
      <c r="AB2389" s="44"/>
      <c r="AC2389" s="45"/>
    </row>
    <row r="2390" spans="27:29" ht="24" customHeight="1">
      <c r="AA2390" s="44"/>
      <c r="AB2390" s="44"/>
      <c r="AC2390" s="45"/>
    </row>
    <row r="2391" spans="27:29" ht="24" customHeight="1">
      <c r="AA2391" s="44"/>
      <c r="AB2391" s="44"/>
      <c r="AC2391" s="45"/>
    </row>
    <row r="2392" spans="27:29" ht="24" customHeight="1">
      <c r="AA2392" s="44"/>
      <c r="AB2392" s="44"/>
      <c r="AC2392" s="45"/>
    </row>
    <row r="2393" spans="27:29" ht="24" customHeight="1">
      <c r="AA2393" s="44"/>
      <c r="AB2393" s="44"/>
      <c r="AC2393" s="45"/>
    </row>
    <row r="2394" spans="27:29" ht="24" customHeight="1">
      <c r="AA2394" s="44"/>
      <c r="AB2394" s="44"/>
      <c r="AC2394" s="45"/>
    </row>
    <row r="2395" spans="27:29" ht="24" customHeight="1">
      <c r="AA2395" s="44"/>
      <c r="AB2395" s="44"/>
      <c r="AC2395" s="45"/>
    </row>
    <row r="2396" spans="27:29" ht="24" customHeight="1">
      <c r="AA2396" s="44"/>
      <c r="AB2396" s="44"/>
      <c r="AC2396" s="45"/>
    </row>
    <row r="2397" spans="27:29" ht="24" customHeight="1">
      <c r="AA2397" s="44"/>
      <c r="AB2397" s="44"/>
      <c r="AC2397" s="45"/>
    </row>
    <row r="2398" spans="27:29" ht="24" customHeight="1">
      <c r="AA2398" s="44"/>
      <c r="AB2398" s="44"/>
      <c r="AC2398" s="45"/>
    </row>
    <row r="2399" spans="27:29" ht="24" customHeight="1">
      <c r="AA2399" s="44"/>
      <c r="AB2399" s="44"/>
      <c r="AC2399" s="45"/>
    </row>
    <row r="2400" spans="27:29" ht="24" customHeight="1">
      <c r="AA2400" s="44"/>
      <c r="AB2400" s="44"/>
      <c r="AC2400" s="45"/>
    </row>
    <row r="2401" spans="27:29" ht="24" customHeight="1">
      <c r="AA2401" s="44"/>
      <c r="AB2401" s="44"/>
      <c r="AC2401" s="45"/>
    </row>
    <row r="2402" spans="27:29" ht="24" customHeight="1">
      <c r="AA2402" s="44"/>
      <c r="AB2402" s="44"/>
      <c r="AC2402" s="45"/>
    </row>
    <row r="2403" spans="27:29" ht="24" customHeight="1">
      <c r="AA2403" s="44"/>
      <c r="AB2403" s="44"/>
      <c r="AC2403" s="45"/>
    </row>
    <row r="2404" spans="27:29" ht="24" customHeight="1">
      <c r="AA2404" s="44"/>
      <c r="AB2404" s="44"/>
      <c r="AC2404" s="45"/>
    </row>
    <row r="2405" spans="27:29" ht="24" customHeight="1">
      <c r="AA2405" s="44"/>
      <c r="AB2405" s="44"/>
      <c r="AC2405" s="45"/>
    </row>
    <row r="2406" spans="27:29" ht="24" customHeight="1">
      <c r="AA2406" s="44"/>
      <c r="AB2406" s="44"/>
      <c r="AC2406" s="45"/>
    </row>
    <row r="2407" spans="27:29" ht="24" customHeight="1">
      <c r="AA2407" s="44"/>
      <c r="AB2407" s="44"/>
      <c r="AC2407" s="45"/>
    </row>
    <row r="2408" spans="27:29" ht="24" customHeight="1">
      <c r="AA2408" s="44"/>
      <c r="AB2408" s="44"/>
      <c r="AC2408" s="45"/>
    </row>
    <row r="2409" spans="27:29" ht="24" customHeight="1">
      <c r="AA2409" s="44"/>
      <c r="AB2409" s="44"/>
      <c r="AC2409" s="45"/>
    </row>
    <row r="2410" spans="27:29" ht="24" customHeight="1">
      <c r="AA2410" s="44"/>
      <c r="AB2410" s="44"/>
      <c r="AC2410" s="45"/>
    </row>
    <row r="2411" spans="27:29" ht="24" customHeight="1">
      <c r="AA2411" s="44"/>
      <c r="AB2411" s="44"/>
      <c r="AC2411" s="45"/>
    </row>
    <row r="2412" spans="27:29" ht="24" customHeight="1">
      <c r="AA2412" s="44"/>
      <c r="AB2412" s="44"/>
      <c r="AC2412" s="45"/>
    </row>
    <row r="2413" spans="27:29" ht="24" customHeight="1">
      <c r="AA2413" s="44"/>
      <c r="AB2413" s="44"/>
      <c r="AC2413" s="45"/>
    </row>
    <row r="2414" spans="27:29" ht="24" customHeight="1">
      <c r="AA2414" s="44"/>
      <c r="AB2414" s="44"/>
      <c r="AC2414" s="45"/>
    </row>
    <row r="2415" spans="27:29" ht="24" customHeight="1">
      <c r="AA2415" s="44"/>
      <c r="AB2415" s="44"/>
      <c r="AC2415" s="45"/>
    </row>
    <row r="2416" spans="27:29" ht="24" customHeight="1">
      <c r="AA2416" s="44"/>
      <c r="AB2416" s="44"/>
      <c r="AC2416" s="45"/>
    </row>
    <row r="2417" spans="27:29" ht="24" customHeight="1">
      <c r="AA2417" s="44"/>
      <c r="AB2417" s="44"/>
      <c r="AC2417" s="45"/>
    </row>
    <row r="2418" spans="27:29" ht="24" customHeight="1">
      <c r="AA2418" s="44"/>
      <c r="AB2418" s="44"/>
      <c r="AC2418" s="45"/>
    </row>
    <row r="2419" spans="27:29" ht="24" customHeight="1">
      <c r="AA2419" s="44"/>
      <c r="AB2419" s="44"/>
      <c r="AC2419" s="45"/>
    </row>
    <row r="2420" spans="27:29" ht="24" customHeight="1">
      <c r="AA2420" s="44"/>
      <c r="AB2420" s="44"/>
      <c r="AC2420" s="45"/>
    </row>
    <row r="2421" spans="27:29" ht="24" customHeight="1">
      <c r="AA2421" s="44"/>
      <c r="AB2421" s="44"/>
      <c r="AC2421" s="45"/>
    </row>
    <row r="2422" spans="27:29" ht="24" customHeight="1">
      <c r="AA2422" s="44"/>
      <c r="AB2422" s="44"/>
      <c r="AC2422" s="45"/>
    </row>
    <row r="2423" spans="27:29" ht="24" customHeight="1">
      <c r="AA2423" s="44"/>
      <c r="AB2423" s="44"/>
      <c r="AC2423" s="45"/>
    </row>
    <row r="2424" spans="27:29" ht="24" customHeight="1">
      <c r="AA2424" s="44"/>
      <c r="AB2424" s="44"/>
      <c r="AC2424" s="45"/>
    </row>
    <row r="2425" spans="27:29" ht="24" customHeight="1">
      <c r="AA2425" s="44"/>
      <c r="AB2425" s="44"/>
      <c r="AC2425" s="45"/>
    </row>
    <row r="2426" spans="27:29" ht="24" customHeight="1">
      <c r="AA2426" s="44"/>
      <c r="AB2426" s="44"/>
      <c r="AC2426" s="45"/>
    </row>
    <row r="2427" spans="27:29" ht="24" customHeight="1">
      <c r="AA2427" s="44"/>
      <c r="AB2427" s="44"/>
      <c r="AC2427" s="45"/>
    </row>
    <row r="2428" spans="27:29" ht="24" customHeight="1">
      <c r="AA2428" s="44"/>
      <c r="AB2428" s="44"/>
      <c r="AC2428" s="45"/>
    </row>
    <row r="2429" spans="27:29" ht="24" customHeight="1">
      <c r="AA2429" s="44"/>
      <c r="AB2429" s="44"/>
      <c r="AC2429" s="45"/>
    </row>
    <row r="2430" spans="27:29" ht="24" customHeight="1">
      <c r="AA2430" s="44"/>
      <c r="AB2430" s="44"/>
      <c r="AC2430" s="45"/>
    </row>
    <row r="2431" spans="27:29" ht="24" customHeight="1">
      <c r="AA2431" s="44"/>
      <c r="AB2431" s="44"/>
      <c r="AC2431" s="45"/>
    </row>
    <row r="2432" spans="27:29" ht="24" customHeight="1">
      <c r="AA2432" s="44"/>
      <c r="AB2432" s="44"/>
      <c r="AC2432" s="45"/>
    </row>
    <row r="2433" spans="27:29" ht="24" customHeight="1">
      <c r="AA2433" s="44"/>
      <c r="AB2433" s="44"/>
      <c r="AC2433" s="45"/>
    </row>
    <row r="2434" spans="27:29" ht="24" customHeight="1">
      <c r="AA2434" s="44"/>
      <c r="AB2434" s="44"/>
      <c r="AC2434" s="45"/>
    </row>
    <row r="2435" spans="27:29" ht="24" customHeight="1">
      <c r="AA2435" s="44"/>
      <c r="AB2435" s="44"/>
      <c r="AC2435" s="45"/>
    </row>
    <row r="2436" spans="27:29" ht="24" customHeight="1">
      <c r="AA2436" s="44"/>
      <c r="AB2436" s="44"/>
      <c r="AC2436" s="45"/>
    </row>
    <row r="2437" spans="27:29" ht="24" customHeight="1">
      <c r="AA2437" s="44"/>
      <c r="AB2437" s="44"/>
      <c r="AC2437" s="45"/>
    </row>
    <row r="2438" spans="27:29" ht="24" customHeight="1">
      <c r="AA2438" s="44"/>
      <c r="AB2438" s="44"/>
      <c r="AC2438" s="45"/>
    </row>
    <row r="2439" spans="27:29" ht="24" customHeight="1">
      <c r="AA2439" s="44"/>
      <c r="AB2439" s="44"/>
      <c r="AC2439" s="45"/>
    </row>
    <row r="2440" spans="27:29" ht="24" customHeight="1">
      <c r="AA2440" s="44"/>
      <c r="AB2440" s="44"/>
      <c r="AC2440" s="45"/>
    </row>
    <row r="2441" spans="27:29" ht="24" customHeight="1">
      <c r="AA2441" s="44"/>
      <c r="AB2441" s="44"/>
      <c r="AC2441" s="45"/>
    </row>
    <row r="2442" spans="27:29" ht="24" customHeight="1">
      <c r="AA2442" s="44"/>
      <c r="AB2442" s="44"/>
      <c r="AC2442" s="45"/>
    </row>
    <row r="2443" spans="27:29" ht="24" customHeight="1">
      <c r="AA2443" s="44"/>
      <c r="AB2443" s="44"/>
      <c r="AC2443" s="45"/>
    </row>
    <row r="2444" spans="27:29" ht="24" customHeight="1">
      <c r="AA2444" s="44"/>
      <c r="AB2444" s="44"/>
      <c r="AC2444" s="45"/>
    </row>
    <row r="2445" spans="27:29" ht="24" customHeight="1">
      <c r="AA2445" s="44"/>
      <c r="AB2445" s="44"/>
      <c r="AC2445" s="45"/>
    </row>
    <row r="2446" spans="27:29" ht="24" customHeight="1">
      <c r="AA2446" s="44"/>
      <c r="AB2446" s="44"/>
      <c r="AC2446" s="45"/>
    </row>
    <row r="2447" spans="27:29" ht="24" customHeight="1">
      <c r="AA2447" s="44"/>
      <c r="AB2447" s="44"/>
      <c r="AC2447" s="45"/>
    </row>
    <row r="2448" spans="27:29" ht="24" customHeight="1">
      <c r="AA2448" s="44"/>
      <c r="AB2448" s="44"/>
      <c r="AC2448" s="45"/>
    </row>
    <row r="2449" spans="27:29" ht="24" customHeight="1">
      <c r="AA2449" s="44"/>
      <c r="AB2449" s="44"/>
      <c r="AC2449" s="45"/>
    </row>
    <row r="2450" spans="27:29" ht="24" customHeight="1">
      <c r="AA2450" s="44"/>
      <c r="AB2450" s="44"/>
      <c r="AC2450" s="45"/>
    </row>
    <row r="2451" spans="27:29" ht="24" customHeight="1">
      <c r="AA2451" s="44"/>
      <c r="AB2451" s="44"/>
      <c r="AC2451" s="45"/>
    </row>
    <row r="2452" spans="27:29" ht="24" customHeight="1">
      <c r="AA2452" s="44"/>
      <c r="AB2452" s="44"/>
      <c r="AC2452" s="45"/>
    </row>
    <row r="2453" spans="27:29" ht="24" customHeight="1">
      <c r="AA2453" s="44"/>
      <c r="AB2453" s="44"/>
      <c r="AC2453" s="45"/>
    </row>
    <row r="2454" spans="27:29" ht="24" customHeight="1">
      <c r="AA2454" s="44"/>
      <c r="AB2454" s="44"/>
      <c r="AC2454" s="45"/>
    </row>
    <row r="2455" spans="27:29" ht="24" customHeight="1">
      <c r="AA2455" s="44"/>
      <c r="AB2455" s="44"/>
      <c r="AC2455" s="45"/>
    </row>
    <row r="2456" spans="27:29" ht="24" customHeight="1">
      <c r="AA2456" s="44"/>
      <c r="AB2456" s="44"/>
      <c r="AC2456" s="45"/>
    </row>
    <row r="2457" spans="27:29" ht="24" customHeight="1">
      <c r="AA2457" s="44"/>
      <c r="AB2457" s="44"/>
      <c r="AC2457" s="45"/>
    </row>
    <row r="2458" spans="27:29" ht="24" customHeight="1">
      <c r="AA2458" s="44"/>
      <c r="AB2458" s="44"/>
      <c r="AC2458" s="45"/>
    </row>
    <row r="2459" spans="27:29" ht="24" customHeight="1">
      <c r="AA2459" s="44"/>
      <c r="AB2459" s="44"/>
      <c r="AC2459" s="45"/>
    </row>
    <row r="2460" spans="27:29" ht="24" customHeight="1">
      <c r="AA2460" s="44"/>
      <c r="AB2460" s="44"/>
      <c r="AC2460" s="45"/>
    </row>
    <row r="2461" spans="27:29" ht="24" customHeight="1">
      <c r="AA2461" s="44"/>
      <c r="AB2461" s="44"/>
      <c r="AC2461" s="45"/>
    </row>
    <row r="2462" spans="27:29" ht="24" customHeight="1">
      <c r="AA2462" s="44"/>
      <c r="AB2462" s="44"/>
      <c r="AC2462" s="45"/>
    </row>
    <row r="2463" spans="27:29" ht="24" customHeight="1">
      <c r="AA2463" s="44"/>
      <c r="AB2463" s="44"/>
      <c r="AC2463" s="45"/>
    </row>
    <row r="2464" spans="27:29" ht="24" customHeight="1">
      <c r="AA2464" s="44"/>
      <c r="AB2464" s="44"/>
      <c r="AC2464" s="45"/>
    </row>
    <row r="2465" spans="27:29" ht="24" customHeight="1">
      <c r="AA2465" s="44"/>
      <c r="AB2465" s="44"/>
      <c r="AC2465" s="45"/>
    </row>
    <row r="2466" spans="27:29" ht="24" customHeight="1">
      <c r="AA2466" s="44"/>
      <c r="AB2466" s="44"/>
      <c r="AC2466" s="45"/>
    </row>
    <row r="2467" spans="27:29" ht="24" customHeight="1">
      <c r="AA2467" s="44"/>
      <c r="AB2467" s="44"/>
      <c r="AC2467" s="45"/>
    </row>
    <row r="2468" spans="27:29" ht="24" customHeight="1">
      <c r="AA2468" s="44"/>
      <c r="AB2468" s="44"/>
      <c r="AC2468" s="45"/>
    </row>
    <row r="2469" spans="27:29" ht="24" customHeight="1">
      <c r="AA2469" s="44"/>
      <c r="AB2469" s="44"/>
      <c r="AC2469" s="45"/>
    </row>
    <row r="2470" spans="27:29" ht="24" customHeight="1">
      <c r="AA2470" s="44"/>
      <c r="AB2470" s="44"/>
      <c r="AC2470" s="45"/>
    </row>
    <row r="2471" spans="27:29" ht="24" customHeight="1">
      <c r="AA2471" s="44"/>
      <c r="AB2471" s="44"/>
      <c r="AC2471" s="45"/>
    </row>
    <row r="2472" spans="27:29" ht="24" customHeight="1">
      <c r="AA2472" s="44"/>
      <c r="AB2472" s="44"/>
      <c r="AC2472" s="45"/>
    </row>
    <row r="2473" spans="27:29" ht="24" customHeight="1">
      <c r="AA2473" s="44"/>
      <c r="AB2473" s="44"/>
      <c r="AC2473" s="45"/>
    </row>
    <row r="2474" spans="27:29" ht="24" customHeight="1">
      <c r="AA2474" s="44"/>
      <c r="AB2474" s="44"/>
      <c r="AC2474" s="45"/>
    </row>
    <row r="2475" spans="27:29" ht="24" customHeight="1">
      <c r="AA2475" s="44"/>
      <c r="AB2475" s="44"/>
      <c r="AC2475" s="45"/>
    </row>
    <row r="2476" spans="27:29" ht="24" customHeight="1">
      <c r="AA2476" s="44"/>
      <c r="AB2476" s="44"/>
      <c r="AC2476" s="45"/>
    </row>
    <row r="2477" spans="27:29" ht="24" customHeight="1">
      <c r="AA2477" s="44"/>
      <c r="AB2477" s="44"/>
      <c r="AC2477" s="45"/>
    </row>
    <row r="2478" spans="27:29" ht="24" customHeight="1">
      <c r="AA2478" s="44"/>
      <c r="AB2478" s="44"/>
      <c r="AC2478" s="45"/>
    </row>
    <row r="2479" spans="27:29" ht="24" customHeight="1">
      <c r="AA2479" s="44"/>
      <c r="AB2479" s="44"/>
      <c r="AC2479" s="45"/>
    </row>
    <row r="2480" spans="27:29" ht="24" customHeight="1">
      <c r="AA2480" s="44"/>
      <c r="AB2480" s="44"/>
      <c r="AC2480" s="45"/>
    </row>
    <row r="2481" spans="27:29" ht="24" customHeight="1">
      <c r="AA2481" s="44"/>
      <c r="AB2481" s="44"/>
      <c r="AC2481" s="45"/>
    </row>
    <row r="2482" spans="27:29" ht="24" customHeight="1">
      <c r="AA2482" s="44"/>
      <c r="AB2482" s="44"/>
      <c r="AC2482" s="45"/>
    </row>
    <row r="2483" spans="27:29" ht="24" customHeight="1">
      <c r="AA2483" s="44"/>
      <c r="AB2483" s="44"/>
      <c r="AC2483" s="45"/>
    </row>
    <row r="2484" spans="27:29" ht="24" customHeight="1">
      <c r="AA2484" s="44"/>
      <c r="AB2484" s="44"/>
      <c r="AC2484" s="45"/>
    </row>
    <row r="2485" spans="27:29" ht="24" customHeight="1">
      <c r="AA2485" s="44"/>
      <c r="AB2485" s="44"/>
      <c r="AC2485" s="45"/>
    </row>
    <row r="2486" spans="27:29" ht="24" customHeight="1">
      <c r="AA2486" s="44"/>
      <c r="AB2486" s="44"/>
      <c r="AC2486" s="45"/>
    </row>
    <row r="2487" spans="27:29" ht="24" customHeight="1">
      <c r="AA2487" s="44"/>
      <c r="AB2487" s="44"/>
      <c r="AC2487" s="45"/>
    </row>
    <row r="2488" spans="27:29" ht="24" customHeight="1">
      <c r="AA2488" s="44"/>
      <c r="AB2488" s="44"/>
      <c r="AC2488" s="45"/>
    </row>
    <row r="2489" spans="27:29" ht="24" customHeight="1">
      <c r="AA2489" s="44"/>
      <c r="AB2489" s="44"/>
      <c r="AC2489" s="45"/>
    </row>
    <row r="2490" spans="27:29" ht="24" customHeight="1">
      <c r="AA2490" s="44"/>
      <c r="AB2490" s="44"/>
      <c r="AC2490" s="45"/>
    </row>
    <row r="2491" spans="27:29" ht="24" customHeight="1">
      <c r="AA2491" s="44"/>
      <c r="AB2491" s="44"/>
      <c r="AC2491" s="45"/>
    </row>
    <row r="2492" spans="27:29" ht="24" customHeight="1">
      <c r="AA2492" s="44"/>
      <c r="AB2492" s="44"/>
      <c r="AC2492" s="45"/>
    </row>
    <row r="2493" spans="27:29" ht="24" customHeight="1">
      <c r="AA2493" s="44"/>
      <c r="AB2493" s="44"/>
      <c r="AC2493" s="45"/>
    </row>
    <row r="2494" spans="27:29" ht="24" customHeight="1">
      <c r="AA2494" s="44"/>
      <c r="AB2494" s="44"/>
      <c r="AC2494" s="45"/>
    </row>
    <row r="2495" spans="27:29" ht="24" customHeight="1">
      <c r="AA2495" s="44"/>
      <c r="AB2495" s="44"/>
      <c r="AC2495" s="45"/>
    </row>
    <row r="2496" spans="27:29" ht="24" customHeight="1">
      <c r="AA2496" s="44"/>
      <c r="AB2496" s="44"/>
      <c r="AC2496" s="45"/>
    </row>
    <row r="2497" spans="27:29" ht="24" customHeight="1">
      <c r="AA2497" s="44"/>
      <c r="AB2497" s="44"/>
      <c r="AC2497" s="45"/>
    </row>
    <row r="2498" spans="27:29" ht="24" customHeight="1">
      <c r="AA2498" s="44"/>
      <c r="AB2498" s="44"/>
      <c r="AC2498" s="45"/>
    </row>
    <row r="2499" spans="27:29" ht="24" customHeight="1">
      <c r="AA2499" s="44"/>
      <c r="AB2499" s="44"/>
      <c r="AC2499" s="45"/>
    </row>
    <row r="2500" spans="27:29" ht="24" customHeight="1">
      <c r="AA2500" s="44"/>
      <c r="AB2500" s="44"/>
      <c r="AC2500" s="45"/>
    </row>
    <row r="2501" spans="27:29" ht="24" customHeight="1">
      <c r="AA2501" s="44"/>
      <c r="AB2501" s="44"/>
      <c r="AC2501" s="45"/>
    </row>
    <row r="2502" spans="27:29" ht="24" customHeight="1">
      <c r="AA2502" s="44"/>
      <c r="AB2502" s="44"/>
      <c r="AC2502" s="45"/>
    </row>
    <row r="2503" spans="27:29" ht="24" customHeight="1">
      <c r="AA2503" s="44"/>
      <c r="AB2503" s="44"/>
      <c r="AC2503" s="45"/>
    </row>
    <row r="2504" spans="27:29" ht="24" customHeight="1">
      <c r="AA2504" s="44"/>
      <c r="AB2504" s="44"/>
      <c r="AC2504" s="45"/>
    </row>
    <row r="2505" spans="27:29" ht="24" customHeight="1">
      <c r="AA2505" s="44"/>
      <c r="AB2505" s="44"/>
      <c r="AC2505" s="45"/>
    </row>
    <row r="2506" spans="27:29" ht="24" customHeight="1">
      <c r="AA2506" s="44"/>
      <c r="AB2506" s="44"/>
      <c r="AC2506" s="45"/>
    </row>
    <row r="2507" spans="27:29" ht="24" customHeight="1">
      <c r="AA2507" s="44"/>
      <c r="AB2507" s="44"/>
      <c r="AC2507" s="45"/>
    </row>
    <row r="2508" spans="27:29" ht="24" customHeight="1">
      <c r="AA2508" s="44"/>
      <c r="AB2508" s="44"/>
      <c r="AC2508" s="45"/>
    </row>
    <row r="2509" spans="27:29" ht="24" customHeight="1">
      <c r="AA2509" s="44"/>
      <c r="AB2509" s="44"/>
      <c r="AC2509" s="45"/>
    </row>
    <row r="2510" spans="27:29" ht="24" customHeight="1">
      <c r="AA2510" s="44"/>
      <c r="AB2510" s="44"/>
      <c r="AC2510" s="45"/>
    </row>
    <row r="2511" spans="27:29" ht="24" customHeight="1">
      <c r="AA2511" s="44"/>
      <c r="AB2511" s="44"/>
      <c r="AC2511" s="45"/>
    </row>
    <row r="2512" spans="27:29" ht="24" customHeight="1">
      <c r="AA2512" s="44"/>
      <c r="AB2512" s="44"/>
      <c r="AC2512" s="45"/>
    </row>
    <row r="2513" spans="27:29" ht="24" customHeight="1">
      <c r="AA2513" s="44"/>
      <c r="AB2513" s="44"/>
      <c r="AC2513" s="45"/>
    </row>
    <row r="2514" spans="27:29" ht="24" customHeight="1">
      <c r="AA2514" s="44"/>
      <c r="AB2514" s="44"/>
      <c r="AC2514" s="45"/>
    </row>
    <row r="2515" spans="27:29" ht="24" customHeight="1">
      <c r="AA2515" s="44"/>
      <c r="AB2515" s="44"/>
      <c r="AC2515" s="45"/>
    </row>
    <row r="2516" spans="27:29" ht="24" customHeight="1">
      <c r="AA2516" s="44"/>
      <c r="AB2516" s="44"/>
      <c r="AC2516" s="45"/>
    </row>
    <row r="2517" spans="27:29" ht="24" customHeight="1">
      <c r="AA2517" s="44"/>
      <c r="AB2517" s="44"/>
      <c r="AC2517" s="45"/>
    </row>
    <row r="2518" spans="27:29" ht="24" customHeight="1">
      <c r="AA2518" s="44"/>
      <c r="AB2518" s="44"/>
      <c r="AC2518" s="45"/>
    </row>
    <row r="2519" spans="27:29" ht="24" customHeight="1">
      <c r="AA2519" s="44"/>
      <c r="AB2519" s="44"/>
      <c r="AC2519" s="45"/>
    </row>
    <row r="2520" spans="27:29" ht="24" customHeight="1">
      <c r="AA2520" s="44"/>
      <c r="AB2520" s="44"/>
      <c r="AC2520" s="45"/>
    </row>
    <row r="2521" spans="27:29" ht="24" customHeight="1">
      <c r="AA2521" s="44"/>
      <c r="AB2521" s="44"/>
      <c r="AC2521" s="45"/>
    </row>
    <row r="2522" spans="27:29" ht="24" customHeight="1">
      <c r="AA2522" s="44"/>
      <c r="AB2522" s="44"/>
      <c r="AC2522" s="45"/>
    </row>
    <row r="2523" spans="27:29" ht="24" customHeight="1">
      <c r="AA2523" s="44"/>
      <c r="AB2523" s="44"/>
      <c r="AC2523" s="45"/>
    </row>
    <row r="2524" spans="27:29" ht="24" customHeight="1">
      <c r="AA2524" s="44"/>
      <c r="AB2524" s="44"/>
      <c r="AC2524" s="45"/>
    </row>
    <row r="2525" spans="27:29" ht="24" customHeight="1">
      <c r="AA2525" s="44"/>
      <c r="AB2525" s="44"/>
      <c r="AC2525" s="45"/>
    </row>
    <row r="2526" spans="27:29" ht="24" customHeight="1">
      <c r="AA2526" s="44"/>
      <c r="AB2526" s="44"/>
      <c r="AC2526" s="45"/>
    </row>
    <row r="2527" spans="27:29" ht="24" customHeight="1">
      <c r="AA2527" s="44"/>
      <c r="AB2527" s="44"/>
      <c r="AC2527" s="45"/>
    </row>
    <row r="2528" spans="27:29" ht="24" customHeight="1">
      <c r="AA2528" s="44"/>
      <c r="AB2528" s="44"/>
      <c r="AC2528" s="45"/>
    </row>
    <row r="2529" spans="27:29" ht="24" customHeight="1">
      <c r="AA2529" s="44"/>
      <c r="AB2529" s="44"/>
      <c r="AC2529" s="45"/>
    </row>
    <row r="2530" spans="27:29" ht="24" customHeight="1">
      <c r="AA2530" s="44"/>
      <c r="AB2530" s="44"/>
      <c r="AC2530" s="45"/>
    </row>
    <row r="2531" spans="27:29" ht="24" customHeight="1">
      <c r="AA2531" s="44"/>
      <c r="AB2531" s="44"/>
      <c r="AC2531" s="45"/>
    </row>
    <row r="2532" spans="27:29" ht="24" customHeight="1">
      <c r="AA2532" s="44"/>
      <c r="AB2532" s="44"/>
      <c r="AC2532" s="45"/>
    </row>
    <row r="2533" spans="27:29" ht="24" customHeight="1">
      <c r="AA2533" s="44"/>
      <c r="AB2533" s="44"/>
      <c r="AC2533" s="45"/>
    </row>
    <row r="2534" spans="27:29" ht="24" customHeight="1">
      <c r="AA2534" s="44"/>
      <c r="AB2534" s="44"/>
      <c r="AC2534" s="45"/>
    </row>
    <row r="2535" spans="27:29" ht="24" customHeight="1">
      <c r="AA2535" s="44"/>
      <c r="AB2535" s="44"/>
      <c r="AC2535" s="45"/>
    </row>
    <row r="2536" spans="27:29" ht="24" customHeight="1">
      <c r="AA2536" s="44"/>
      <c r="AB2536" s="44"/>
      <c r="AC2536" s="45"/>
    </row>
    <row r="2537" spans="27:29" ht="24" customHeight="1">
      <c r="AA2537" s="44"/>
      <c r="AB2537" s="44"/>
      <c r="AC2537" s="45"/>
    </row>
    <row r="2538" spans="27:29" ht="24" customHeight="1">
      <c r="AA2538" s="44"/>
      <c r="AB2538" s="44"/>
      <c r="AC2538" s="45"/>
    </row>
    <row r="2539" spans="27:29" ht="24" customHeight="1">
      <c r="AA2539" s="44"/>
      <c r="AB2539" s="44"/>
      <c r="AC2539" s="45"/>
    </row>
    <row r="2540" spans="27:29" ht="24" customHeight="1">
      <c r="AA2540" s="44"/>
      <c r="AB2540" s="44"/>
      <c r="AC2540" s="45"/>
    </row>
    <row r="2541" spans="27:29" ht="24" customHeight="1">
      <c r="AA2541" s="44"/>
      <c r="AB2541" s="44"/>
      <c r="AC2541" s="45"/>
    </row>
    <row r="2542" spans="27:29" ht="24" customHeight="1">
      <c r="AA2542" s="44"/>
      <c r="AB2542" s="44"/>
      <c r="AC2542" s="45"/>
    </row>
    <row r="2543" spans="27:29" ht="24" customHeight="1">
      <c r="AA2543" s="44"/>
      <c r="AB2543" s="44"/>
      <c r="AC2543" s="45"/>
    </row>
    <row r="2544" spans="27:29" ht="24" customHeight="1">
      <c r="AA2544" s="44"/>
      <c r="AB2544" s="44"/>
      <c r="AC2544" s="45"/>
    </row>
    <row r="2545" spans="27:29" ht="24" customHeight="1">
      <c r="AA2545" s="44"/>
      <c r="AB2545" s="44"/>
      <c r="AC2545" s="45"/>
    </row>
    <row r="2546" spans="27:29" ht="24" customHeight="1">
      <c r="AA2546" s="44"/>
      <c r="AB2546" s="44"/>
      <c r="AC2546" s="45"/>
    </row>
    <row r="2547" spans="27:29" ht="24" customHeight="1">
      <c r="AA2547" s="44"/>
      <c r="AB2547" s="44"/>
      <c r="AC2547" s="45"/>
    </row>
    <row r="2548" spans="27:29" ht="24" customHeight="1">
      <c r="AA2548" s="44"/>
      <c r="AB2548" s="44"/>
      <c r="AC2548" s="45"/>
    </row>
    <row r="2549" spans="27:29" ht="24" customHeight="1">
      <c r="AA2549" s="44"/>
      <c r="AB2549" s="44"/>
      <c r="AC2549" s="45"/>
    </row>
    <row r="2550" spans="27:29" ht="24" customHeight="1">
      <c r="AA2550" s="44"/>
      <c r="AB2550" s="44"/>
      <c r="AC2550" s="45"/>
    </row>
    <row r="2551" spans="27:29" ht="24" customHeight="1">
      <c r="AA2551" s="44"/>
      <c r="AB2551" s="44"/>
      <c r="AC2551" s="45"/>
    </row>
    <row r="2552" spans="27:29" ht="24" customHeight="1">
      <c r="AA2552" s="44"/>
      <c r="AB2552" s="44"/>
      <c r="AC2552" s="45"/>
    </row>
    <row r="2553" spans="27:29" ht="24" customHeight="1">
      <c r="AA2553" s="44"/>
      <c r="AB2553" s="44"/>
      <c r="AC2553" s="45"/>
    </row>
    <row r="2554" spans="27:29" ht="24" customHeight="1">
      <c r="AA2554" s="44"/>
      <c r="AB2554" s="44"/>
      <c r="AC2554" s="45"/>
    </row>
    <row r="2555" spans="27:29" ht="24" customHeight="1">
      <c r="AA2555" s="44"/>
      <c r="AB2555" s="44"/>
      <c r="AC2555" s="45"/>
    </row>
    <row r="2556" spans="27:29" ht="24" customHeight="1">
      <c r="AA2556" s="44"/>
      <c r="AB2556" s="44"/>
      <c r="AC2556" s="45"/>
    </row>
    <row r="2557" spans="27:29" ht="24" customHeight="1">
      <c r="AA2557" s="44"/>
      <c r="AB2557" s="44"/>
      <c r="AC2557" s="45"/>
    </row>
    <row r="2558" spans="27:29" ht="24" customHeight="1">
      <c r="AA2558" s="44"/>
      <c r="AB2558" s="44"/>
      <c r="AC2558" s="45"/>
    </row>
    <row r="2559" spans="27:29" ht="24" customHeight="1">
      <c r="AA2559" s="44"/>
      <c r="AB2559" s="44"/>
      <c r="AC2559" s="45"/>
    </row>
    <row r="2560" spans="27:29" ht="24" customHeight="1">
      <c r="AA2560" s="44"/>
      <c r="AB2560" s="44"/>
      <c r="AC2560" s="45"/>
    </row>
    <row r="2561" spans="27:29" ht="24" customHeight="1">
      <c r="AA2561" s="44"/>
      <c r="AB2561" s="44"/>
      <c r="AC2561" s="45"/>
    </row>
    <row r="2562" spans="27:29" ht="24" customHeight="1">
      <c r="AA2562" s="44"/>
      <c r="AB2562" s="44"/>
      <c r="AC2562" s="45"/>
    </row>
    <row r="2563" spans="27:29" ht="24" customHeight="1">
      <c r="AA2563" s="44"/>
      <c r="AB2563" s="44"/>
      <c r="AC2563" s="45"/>
    </row>
    <row r="2564" spans="27:29" ht="24" customHeight="1">
      <c r="AA2564" s="44"/>
      <c r="AB2564" s="44"/>
      <c r="AC2564" s="45"/>
    </row>
    <row r="2565" spans="27:29" ht="24" customHeight="1">
      <c r="AA2565" s="44"/>
      <c r="AB2565" s="44"/>
      <c r="AC2565" s="45"/>
    </row>
    <row r="2566" spans="27:29" ht="24" customHeight="1">
      <c r="AA2566" s="44"/>
      <c r="AB2566" s="44"/>
      <c r="AC2566" s="45"/>
    </row>
    <row r="2567" spans="27:29" ht="24" customHeight="1">
      <c r="AA2567" s="44"/>
      <c r="AB2567" s="44"/>
      <c r="AC2567" s="45"/>
    </row>
    <row r="2568" spans="27:29" ht="24" customHeight="1">
      <c r="AA2568" s="44"/>
      <c r="AB2568" s="44"/>
      <c r="AC2568" s="45"/>
    </row>
    <row r="2569" spans="27:29" ht="24" customHeight="1">
      <c r="AA2569" s="44"/>
      <c r="AB2569" s="44"/>
      <c r="AC2569" s="45"/>
    </row>
    <row r="2570" spans="27:29" ht="24" customHeight="1">
      <c r="AA2570" s="44"/>
      <c r="AB2570" s="44"/>
      <c r="AC2570" s="45"/>
    </row>
    <row r="2571" spans="27:29" ht="24" customHeight="1">
      <c r="AA2571" s="44"/>
      <c r="AB2571" s="44"/>
      <c r="AC2571" s="45"/>
    </row>
    <row r="2572" spans="27:29" ht="24" customHeight="1">
      <c r="AA2572" s="44"/>
      <c r="AB2572" s="44"/>
      <c r="AC2572" s="45"/>
    </row>
    <row r="2573" spans="27:29" ht="24" customHeight="1">
      <c r="AA2573" s="44"/>
      <c r="AB2573" s="44"/>
      <c r="AC2573" s="45"/>
    </row>
    <row r="2574" spans="27:29" ht="24" customHeight="1">
      <c r="AA2574" s="44"/>
      <c r="AB2574" s="44"/>
      <c r="AC2574" s="45"/>
    </row>
    <row r="2575" spans="27:29" ht="24" customHeight="1">
      <c r="AA2575" s="44"/>
      <c r="AB2575" s="44"/>
      <c r="AC2575" s="45"/>
    </row>
    <row r="2576" spans="27:29" ht="24" customHeight="1">
      <c r="AA2576" s="44"/>
      <c r="AB2576" s="44"/>
      <c r="AC2576" s="45"/>
    </row>
    <row r="2577" spans="27:29" ht="24" customHeight="1">
      <c r="AA2577" s="44"/>
      <c r="AB2577" s="44"/>
      <c r="AC2577" s="45"/>
    </row>
    <row r="2578" spans="27:29" ht="24" customHeight="1">
      <c r="AA2578" s="44"/>
      <c r="AB2578" s="44"/>
      <c r="AC2578" s="45"/>
    </row>
    <row r="2579" spans="27:29" ht="24" customHeight="1">
      <c r="AA2579" s="44"/>
      <c r="AB2579" s="44"/>
      <c r="AC2579" s="45"/>
    </row>
    <row r="2580" spans="27:29" ht="24" customHeight="1">
      <c r="AA2580" s="44"/>
      <c r="AB2580" s="44"/>
      <c r="AC2580" s="45"/>
    </row>
    <row r="2581" spans="27:29" ht="24" customHeight="1">
      <c r="AA2581" s="44"/>
      <c r="AB2581" s="44"/>
      <c r="AC2581" s="45"/>
    </row>
    <row r="2582" spans="27:29" ht="24" customHeight="1">
      <c r="AA2582" s="44"/>
      <c r="AB2582" s="44"/>
      <c r="AC2582" s="45"/>
    </row>
    <row r="2583" spans="27:29" ht="24" customHeight="1">
      <c r="AA2583" s="44"/>
      <c r="AB2583" s="44"/>
      <c r="AC2583" s="45"/>
    </row>
    <row r="2584" spans="27:29" ht="24" customHeight="1">
      <c r="AA2584" s="44"/>
      <c r="AB2584" s="44"/>
      <c r="AC2584" s="45"/>
    </row>
    <row r="2585" spans="27:29" ht="24" customHeight="1">
      <c r="AA2585" s="44"/>
      <c r="AB2585" s="44"/>
      <c r="AC2585" s="45"/>
    </row>
    <row r="2586" spans="27:29" ht="24" customHeight="1">
      <c r="AA2586" s="44"/>
      <c r="AB2586" s="44"/>
      <c r="AC2586" s="45"/>
    </row>
    <row r="2587" spans="27:29" ht="24" customHeight="1">
      <c r="AA2587" s="44"/>
      <c r="AB2587" s="44"/>
      <c r="AC2587" s="45"/>
    </row>
    <row r="2588" spans="27:29" ht="24" customHeight="1">
      <c r="AA2588" s="44"/>
      <c r="AB2588" s="44"/>
      <c r="AC2588" s="45"/>
    </row>
    <row r="2589" spans="27:29" ht="24" customHeight="1">
      <c r="AA2589" s="44"/>
      <c r="AB2589" s="44"/>
      <c r="AC2589" s="45"/>
    </row>
    <row r="2590" spans="27:29" ht="24" customHeight="1">
      <c r="AA2590" s="44"/>
      <c r="AB2590" s="44"/>
      <c r="AC2590" s="45"/>
    </row>
    <row r="2591" spans="27:29" ht="24" customHeight="1">
      <c r="AA2591" s="44"/>
      <c r="AB2591" s="44"/>
      <c r="AC2591" s="45"/>
    </row>
    <row r="2592" spans="27:29" ht="24" customHeight="1">
      <c r="AA2592" s="44"/>
      <c r="AB2592" s="44"/>
      <c r="AC2592" s="45"/>
    </row>
    <row r="2593" spans="27:29" ht="24" customHeight="1">
      <c r="AA2593" s="44"/>
      <c r="AB2593" s="44"/>
      <c r="AC2593" s="45"/>
    </row>
    <row r="2594" spans="27:29" ht="24" customHeight="1">
      <c r="AA2594" s="44"/>
      <c r="AB2594" s="44"/>
      <c r="AC2594" s="45"/>
    </row>
    <row r="2595" spans="27:29" ht="24" customHeight="1">
      <c r="AA2595" s="44"/>
      <c r="AB2595" s="44"/>
      <c r="AC2595" s="45"/>
    </row>
    <row r="2596" spans="27:29" ht="24" customHeight="1">
      <c r="AA2596" s="44"/>
      <c r="AB2596" s="44"/>
      <c r="AC2596" s="45"/>
    </row>
    <row r="2597" spans="27:29" ht="24" customHeight="1">
      <c r="AA2597" s="44"/>
      <c r="AB2597" s="44"/>
      <c r="AC2597" s="45"/>
    </row>
    <row r="2598" spans="27:29" ht="24" customHeight="1">
      <c r="AA2598" s="44"/>
      <c r="AB2598" s="44"/>
      <c r="AC2598" s="45"/>
    </row>
    <row r="2599" spans="27:29" ht="24" customHeight="1">
      <c r="AA2599" s="44"/>
      <c r="AB2599" s="44"/>
      <c r="AC2599" s="45"/>
    </row>
    <row r="2600" spans="27:29" ht="24" customHeight="1">
      <c r="AA2600" s="44"/>
      <c r="AB2600" s="44"/>
      <c r="AC2600" s="45"/>
    </row>
    <row r="2601" spans="27:29" ht="24" customHeight="1">
      <c r="AA2601" s="44"/>
      <c r="AB2601" s="44"/>
      <c r="AC2601" s="45"/>
    </row>
    <row r="2602" spans="27:29" ht="24" customHeight="1">
      <c r="AA2602" s="44"/>
      <c r="AB2602" s="44"/>
      <c r="AC2602" s="45"/>
    </row>
    <row r="2603" spans="27:29" ht="24" customHeight="1">
      <c r="AA2603" s="44"/>
      <c r="AB2603" s="44"/>
      <c r="AC2603" s="45"/>
    </row>
    <row r="2604" spans="27:29" ht="24" customHeight="1">
      <c r="AA2604" s="44"/>
      <c r="AB2604" s="44"/>
      <c r="AC2604" s="45"/>
    </row>
    <row r="2605" spans="27:29" ht="24" customHeight="1">
      <c r="AA2605" s="44"/>
      <c r="AB2605" s="44"/>
      <c r="AC2605" s="45"/>
    </row>
    <row r="2606" spans="27:29" ht="24" customHeight="1">
      <c r="AA2606" s="44"/>
      <c r="AB2606" s="44"/>
      <c r="AC2606" s="45"/>
    </row>
    <row r="2607" spans="27:29" ht="24" customHeight="1">
      <c r="AA2607" s="44"/>
      <c r="AB2607" s="44"/>
      <c r="AC2607" s="45"/>
    </row>
    <row r="2608" spans="27:29" ht="24" customHeight="1">
      <c r="AA2608" s="44"/>
      <c r="AB2608" s="44"/>
      <c r="AC2608" s="45"/>
    </row>
    <row r="2609" spans="27:29" ht="24" customHeight="1">
      <c r="AA2609" s="44"/>
      <c r="AB2609" s="44"/>
      <c r="AC2609" s="45"/>
    </row>
    <row r="2610" spans="27:29" ht="24" customHeight="1">
      <c r="AA2610" s="44"/>
      <c r="AB2610" s="44"/>
      <c r="AC2610" s="45"/>
    </row>
    <row r="2611" spans="27:29" ht="24" customHeight="1">
      <c r="AA2611" s="44"/>
      <c r="AB2611" s="44"/>
      <c r="AC2611" s="45"/>
    </row>
    <row r="2612" spans="27:29" ht="24" customHeight="1">
      <c r="AA2612" s="44"/>
      <c r="AB2612" s="44"/>
      <c r="AC2612" s="45"/>
    </row>
    <row r="2613" spans="27:29" ht="24" customHeight="1">
      <c r="AA2613" s="44"/>
      <c r="AB2613" s="44"/>
      <c r="AC2613" s="45"/>
    </row>
    <row r="2614" spans="27:29" ht="24" customHeight="1">
      <c r="AA2614" s="44"/>
      <c r="AB2614" s="44"/>
      <c r="AC2614" s="45"/>
    </row>
    <row r="2615" spans="27:29" ht="24" customHeight="1">
      <c r="AA2615" s="44"/>
      <c r="AB2615" s="44"/>
      <c r="AC2615" s="45"/>
    </row>
    <row r="2616" spans="27:29" ht="24" customHeight="1">
      <c r="AA2616" s="44"/>
      <c r="AB2616" s="44"/>
      <c r="AC2616" s="45"/>
    </row>
    <row r="2617" spans="27:29" ht="24" customHeight="1">
      <c r="AA2617" s="44"/>
      <c r="AB2617" s="44"/>
      <c r="AC2617" s="45"/>
    </row>
    <row r="2618" spans="27:29" ht="24" customHeight="1">
      <c r="AA2618" s="44"/>
      <c r="AB2618" s="44"/>
      <c r="AC2618" s="45"/>
    </row>
    <row r="2619" spans="27:29" ht="24" customHeight="1">
      <c r="AA2619" s="44"/>
      <c r="AB2619" s="44"/>
      <c r="AC2619" s="45"/>
    </row>
    <row r="2620" spans="27:29" ht="24" customHeight="1">
      <c r="AA2620" s="44"/>
      <c r="AB2620" s="44"/>
      <c r="AC2620" s="45"/>
    </row>
    <row r="2621" spans="27:29" ht="24" customHeight="1">
      <c r="AA2621" s="44"/>
      <c r="AB2621" s="44"/>
      <c r="AC2621" s="45"/>
    </row>
    <row r="2622" spans="27:29" ht="24" customHeight="1">
      <c r="AA2622" s="44"/>
      <c r="AB2622" s="44"/>
      <c r="AC2622" s="45"/>
    </row>
    <row r="2623" spans="27:29" ht="24" customHeight="1">
      <c r="AA2623" s="44"/>
      <c r="AB2623" s="44"/>
      <c r="AC2623" s="45"/>
    </row>
    <row r="2624" spans="27:29" ht="24" customHeight="1">
      <c r="AA2624" s="44"/>
      <c r="AB2624" s="44"/>
      <c r="AC2624" s="45"/>
    </row>
    <row r="2625" spans="27:29" ht="24" customHeight="1">
      <c r="AA2625" s="44"/>
      <c r="AB2625" s="44"/>
      <c r="AC2625" s="45"/>
    </row>
    <row r="2626" spans="27:29" ht="24" customHeight="1">
      <c r="AA2626" s="44"/>
      <c r="AB2626" s="44"/>
      <c r="AC2626" s="45"/>
    </row>
    <row r="2627" spans="27:29" ht="24" customHeight="1">
      <c r="AA2627" s="44"/>
      <c r="AB2627" s="44"/>
      <c r="AC2627" s="45"/>
    </row>
    <row r="2628" spans="27:29" ht="24" customHeight="1">
      <c r="AA2628" s="44"/>
      <c r="AB2628" s="44"/>
      <c r="AC2628" s="45"/>
    </row>
    <row r="2629" spans="27:29" ht="24" customHeight="1">
      <c r="AA2629" s="44"/>
      <c r="AB2629" s="44"/>
      <c r="AC2629" s="45"/>
    </row>
    <row r="2630" spans="27:29" ht="24" customHeight="1">
      <c r="AA2630" s="44"/>
      <c r="AB2630" s="44"/>
      <c r="AC2630" s="45"/>
    </row>
    <row r="2631" spans="27:29" ht="24" customHeight="1">
      <c r="AA2631" s="44"/>
      <c r="AB2631" s="44"/>
      <c r="AC2631" s="45"/>
    </row>
    <row r="2632" spans="27:29" ht="24" customHeight="1">
      <c r="AA2632" s="44"/>
      <c r="AB2632" s="44"/>
      <c r="AC2632" s="45"/>
    </row>
    <row r="2633" spans="27:29" ht="24" customHeight="1">
      <c r="AA2633" s="44"/>
      <c r="AB2633" s="44"/>
      <c r="AC2633" s="45"/>
    </row>
    <row r="2634" spans="27:29" ht="24" customHeight="1">
      <c r="AA2634" s="44"/>
      <c r="AB2634" s="44"/>
      <c r="AC2634" s="45"/>
    </row>
    <row r="2635" spans="27:29" ht="24" customHeight="1">
      <c r="AA2635" s="44"/>
      <c r="AB2635" s="44"/>
      <c r="AC2635" s="45"/>
    </row>
    <row r="2636" spans="27:29" ht="24" customHeight="1">
      <c r="AA2636" s="44"/>
      <c r="AB2636" s="44"/>
      <c r="AC2636" s="45"/>
    </row>
    <row r="2637" spans="27:29" ht="24" customHeight="1">
      <c r="AA2637" s="44"/>
      <c r="AB2637" s="44"/>
      <c r="AC2637" s="45"/>
    </row>
    <row r="2638" spans="27:29" ht="24" customHeight="1">
      <c r="AA2638" s="44"/>
      <c r="AB2638" s="44"/>
      <c r="AC2638" s="45"/>
    </row>
    <row r="2639" spans="27:29" ht="24" customHeight="1">
      <c r="AA2639" s="44"/>
      <c r="AB2639" s="44"/>
      <c r="AC2639" s="45"/>
    </row>
    <row r="2640" spans="27:29" ht="24" customHeight="1">
      <c r="AA2640" s="44"/>
      <c r="AB2640" s="44"/>
      <c r="AC2640" s="45"/>
    </row>
    <row r="2641" spans="27:29" ht="24" customHeight="1">
      <c r="AA2641" s="44"/>
      <c r="AB2641" s="44"/>
      <c r="AC2641" s="45"/>
    </row>
    <row r="2642" spans="27:29" ht="24" customHeight="1">
      <c r="AA2642" s="44"/>
      <c r="AB2642" s="44"/>
      <c r="AC2642" s="45"/>
    </row>
    <row r="2643" spans="27:29" ht="24" customHeight="1">
      <c r="AA2643" s="44"/>
      <c r="AB2643" s="44"/>
      <c r="AC2643" s="45"/>
    </row>
    <row r="2644" spans="27:29" ht="24" customHeight="1">
      <c r="AA2644" s="44"/>
      <c r="AB2644" s="44"/>
      <c r="AC2644" s="45"/>
    </row>
    <row r="2645" spans="27:29" ht="24" customHeight="1">
      <c r="AA2645" s="44"/>
      <c r="AB2645" s="44"/>
      <c r="AC2645" s="45"/>
    </row>
    <row r="2646" spans="27:29" ht="24" customHeight="1">
      <c r="AA2646" s="44"/>
      <c r="AB2646" s="44"/>
      <c r="AC2646" s="45"/>
    </row>
    <row r="2647" spans="27:29" ht="24" customHeight="1">
      <c r="AA2647" s="44"/>
      <c r="AB2647" s="44"/>
      <c r="AC2647" s="45"/>
    </row>
    <row r="2648" spans="27:29" ht="24" customHeight="1">
      <c r="AA2648" s="44"/>
      <c r="AB2648" s="44"/>
      <c r="AC2648" s="45"/>
    </row>
    <row r="2649" spans="27:29" ht="24" customHeight="1">
      <c r="AA2649" s="44"/>
      <c r="AB2649" s="44"/>
      <c r="AC2649" s="45"/>
    </row>
    <row r="2650" spans="27:29" ht="24" customHeight="1">
      <c r="AA2650" s="44"/>
      <c r="AB2650" s="44"/>
      <c r="AC2650" s="45"/>
    </row>
    <row r="2651" spans="27:29" ht="24" customHeight="1">
      <c r="AA2651" s="44"/>
      <c r="AB2651" s="44"/>
      <c r="AC2651" s="45"/>
    </row>
    <row r="2652" spans="27:29" ht="24" customHeight="1">
      <c r="AA2652" s="44"/>
      <c r="AB2652" s="44"/>
      <c r="AC2652" s="45"/>
    </row>
    <row r="2653" spans="27:29" ht="24" customHeight="1">
      <c r="AA2653" s="44"/>
      <c r="AB2653" s="44"/>
      <c r="AC2653" s="45"/>
    </row>
    <row r="2654" spans="27:29" ht="24" customHeight="1">
      <c r="AA2654" s="44"/>
      <c r="AB2654" s="44"/>
      <c r="AC2654" s="45"/>
    </row>
    <row r="2655" spans="27:29" ht="24" customHeight="1">
      <c r="AA2655" s="44"/>
      <c r="AB2655" s="44"/>
      <c r="AC2655" s="45"/>
    </row>
  </sheetData>
  <sheetProtection/>
  <mergeCells count="67">
    <mergeCell ref="J9:O9"/>
    <mergeCell ref="A18:AB18"/>
    <mergeCell ref="A75:C75"/>
    <mergeCell ref="A76:C76"/>
    <mergeCell ref="A77:C77"/>
    <mergeCell ref="A78:C78"/>
    <mergeCell ref="A59:E59"/>
    <mergeCell ref="A49:E49"/>
    <mergeCell ref="B20:B26"/>
    <mergeCell ref="J16:O16"/>
    <mergeCell ref="A1:AB1"/>
    <mergeCell ref="A50:AB50"/>
    <mergeCell ref="A60:AB60"/>
    <mergeCell ref="A69:AB69"/>
    <mergeCell ref="K105:O105"/>
    <mergeCell ref="A108:AB108"/>
    <mergeCell ref="A27:A28"/>
    <mergeCell ref="B27:B28"/>
    <mergeCell ref="A42:A47"/>
    <mergeCell ref="B42:B47"/>
    <mergeCell ref="A107:E107"/>
    <mergeCell ref="A72:C72"/>
    <mergeCell ref="A17:E17"/>
    <mergeCell ref="A64:A65"/>
    <mergeCell ref="B64:B65"/>
    <mergeCell ref="A20:A26"/>
    <mergeCell ref="A48:E48"/>
    <mergeCell ref="B32:B41"/>
    <mergeCell ref="A32:A41"/>
    <mergeCell ref="A68:E68"/>
    <mergeCell ref="J8:O8"/>
    <mergeCell ref="J14:O14"/>
    <mergeCell ref="A29:A31"/>
    <mergeCell ref="J10:O10"/>
    <mergeCell ref="B29:B31"/>
    <mergeCell ref="J15:O15"/>
    <mergeCell ref="A2:A16"/>
    <mergeCell ref="J4:O4"/>
    <mergeCell ref="B5:E5"/>
    <mergeCell ref="J11:O11"/>
    <mergeCell ref="J12:O12"/>
    <mergeCell ref="J13:O13"/>
    <mergeCell ref="B8:B16"/>
    <mergeCell ref="J7:O7"/>
    <mergeCell ref="A106:E106"/>
    <mergeCell ref="A96:E96"/>
    <mergeCell ref="B87:B95"/>
    <mergeCell ref="B97:B105"/>
    <mergeCell ref="A97:A105"/>
    <mergeCell ref="A52:A56"/>
    <mergeCell ref="A87:A95"/>
    <mergeCell ref="B52:B56"/>
    <mergeCell ref="B84:B85"/>
    <mergeCell ref="A73:C73"/>
    <mergeCell ref="A74:C74"/>
    <mergeCell ref="A80:AB80"/>
    <mergeCell ref="K95:O95"/>
    <mergeCell ref="B2:AB2"/>
    <mergeCell ref="B6:AB6"/>
    <mergeCell ref="A109:G109"/>
    <mergeCell ref="A70:C70"/>
    <mergeCell ref="A71:C71"/>
    <mergeCell ref="A57:A58"/>
    <mergeCell ref="B57:B58"/>
    <mergeCell ref="A84:A85"/>
    <mergeCell ref="A79:E79"/>
    <mergeCell ref="A86:E86"/>
  </mergeCells>
  <dataValidations count="2">
    <dataValidation allowBlank="1" showInputMessage="1" showErrorMessage="1" sqref="A52:B52 A57:B57 AC2:IV2 C6:D6 E63:F63 F62 C32:H32 A96:A99 D8:D10 K12:O12 D12:D16 L26:O26 B7:AB7 B29:D31 B79:D79 A61:G61 U82:AB82 F52:AB59 D83:D85 B68:D68 F6:AB6 R67:AB67 D62:D63 A68:A80 B87 A86 X40:Y41 B32:B39 F9:H16 F35:I39 F33:H34 C33:C34 C4:E4 AA27:AB41 C27:D28 D20:D24 C20:C26 P11:V16 F27:H31 C35:D39 I11:J16 F4:IV5 C52:E58 C42:G44 Z35:Z41 B59:D59 O42:T42 U42:W44 D64:G67 G62:G63 A62:B64 A106:A65536 W8:AB16 C8:C16 U105:W105 O43:O47 C107:AB107 K87:O94 C105:K105 K26:K47 B19:AB19 P35:Y39 C82:C85 B3:IV3 AI93:AI65536 L42:N47 X97:AB105 H40:I47 A66:B67 A29:A42 F41 C46:E47 U46:W47 X42:AB47 L35:O41 F45:G47 F68:AB68 L118:L65536 A82:B84 F83:I86 K67:P67 N34 L33:M34 O33:O34 I27:I32 F79:AB79 F17:AB17 J95:K95 P105:S105 B110:G65536 K65:AB66 K64:P64 B49:D49 M117:M65536 N109:AB65536 L109:M111 F20:I26 A51:AB51 H61:J67 F106:AB106">
      <formula1>#REF!</formula1>
    </dataValidation>
    <dataValidation allowBlank="1" showInputMessage="1" showErrorMessage="1" sqref="C87:I95 F96:AB96 J83:J94 AG93:AG65536 H109:K65536 A81:AB81 K61:AB63 D70:AB78 A48:A50 A59:A60 C62:C67 A18:A19 F8:V8 S64:AB64 P45:T45 P47:T47 P46:S46 T43 P44:S44 P43:Q43 L27:Z30 L32:Z32 L31:T31 V31:Z31 I9:V9 I10:R10 T10:V10 K83:AB86 D82:S82 W100 P89:AB95 P88:U88 W88:AB88 P87:T87 V87:AB87 B97:T97 V97:W97 C98:W99 C101:W104 C100:U100 P20:AB26 K20:O25 J20:J47 AJ6:IV65536 AH6:AH65536 AG6:AG86 AC6:AF65536 AI6:AI86 A20:B28 F48:AB49">
      <formula1>#REF!</formula1>
    </dataValidation>
  </dataValidations>
  <printOptions horizontalCentered="1"/>
  <pageMargins left="0.03937007874015748" right="0.03937007874015748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刘淳</cp:lastModifiedBy>
  <cp:lastPrinted>2022-04-01T08:09:25Z</cp:lastPrinted>
  <dcterms:created xsi:type="dcterms:W3CDTF">2016-07-10T01:17:08Z</dcterms:created>
  <dcterms:modified xsi:type="dcterms:W3CDTF">2022-07-26T07:59:26Z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