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Sheet1" sheetId="1" r:id="rId1"/>
  </sheets>
  <definedNames>
    <definedName name="_xlnm._FilterDatabase" localSheetId="0" hidden="1">Sheet1!$AT$13:$AT$43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<sst xmlns="http://schemas.openxmlformats.org/spreadsheetml/2006/main" count="187" uniqueCount="171">
  <si>
    <t>合肥大学学生综合素质测评一览表</t>
  </si>
  <si>
    <t xml:space="preserve">学院（盖章）：                     班级：                     填表人（签名）：                     复核人（签名）：       </t>
  </si>
  <si>
    <t>项目</t>
  </si>
  <si>
    <r>
      <rPr>
        <b/>
        <sz val="16"/>
        <rFont val="宋体"/>
        <charset val="134"/>
      </rPr>
      <t>德育素质（占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</t>
    </r>
    <r>
      <rPr>
        <b/>
        <sz val="16"/>
        <rFont val="宋体"/>
        <charset val="134"/>
      </rPr>
      <t xml:space="preserve">              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</si>
  <si>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r>
      <rPr>
        <b/>
        <sz val="16"/>
        <rFont val="宋体"/>
        <charset val="134"/>
      </rPr>
      <t>智育素质（占</t>
    </r>
    <r>
      <rPr>
        <b/>
        <sz val="16"/>
        <rFont val="Times New Roman"/>
        <charset val="134"/>
      </rPr>
      <t>55%</t>
    </r>
    <r>
      <rPr>
        <b/>
        <sz val="16"/>
        <rFont val="宋体"/>
        <charset val="134"/>
      </rPr>
      <t>）</t>
    </r>
  </si>
  <si>
    <t>体育素质（占5%）</t>
  </si>
  <si>
    <r>
      <rPr>
        <b/>
        <sz val="16"/>
        <rFont val="宋体"/>
        <charset val="134"/>
      </rPr>
      <t>能力素质（占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</si>
  <si>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</si>
  <si>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</si>
  <si>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</si>
  <si>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</si>
  <si>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宋体"/>
        <charset val="134"/>
      </rPr>
      <t xml:space="preserve"> 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</si>
  <si>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</si>
  <si>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</si>
  <si>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</si>
  <si>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</si>
  <si>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</si>
  <si>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</si>
  <si>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</si>
  <si>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</si>
  <si>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</si>
  <si>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</si>
  <si>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</si>
  <si>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</si>
  <si>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</si>
  <si>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</si>
  <si>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</si>
  <si>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rPr>
        <sz val="12"/>
        <rFont val="宋体"/>
        <charset val="134"/>
      </rPr>
      <t>卫生评比位于学院后1</t>
    </r>
    <r>
      <rPr>
        <sz val="12"/>
        <rFont val="宋体"/>
        <charset val="134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</si>
  <si>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</si>
  <si>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</si>
  <si>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</si>
  <si>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</si>
  <si>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</si>
  <si>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</si>
  <si>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</si>
  <si>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</si>
  <si>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</si>
  <si>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</si>
  <si>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</si>
  <si>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</si>
  <si>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</si>
  <si>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</si>
  <si>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</si>
  <si>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</si>
  <si>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</si>
  <si>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</si>
  <si>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</si>
  <si>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</si>
  <si>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</si>
  <si>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</si>
  <si>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</si>
  <si>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</si>
  <si>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</si>
  <si>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>序号</t>
  </si>
  <si>
    <t>姓名</t>
  </si>
  <si>
    <t>学号</t>
  </si>
  <si>
    <t>郑仁杰</t>
  </si>
  <si>
    <t>22301111033</t>
  </si>
  <si>
    <t>5</t>
  </si>
  <si>
    <t>兰苑45#223</t>
  </si>
  <si>
    <t>吕安纳</t>
  </si>
  <si>
    <t>22301212007</t>
  </si>
  <si>
    <t>1</t>
  </si>
  <si>
    <t>桂苑5#214</t>
  </si>
  <si>
    <t>顾浩钟</t>
  </si>
  <si>
    <t>22303082025</t>
  </si>
  <si>
    <t>2</t>
  </si>
  <si>
    <t>兰苑48#915</t>
  </si>
  <si>
    <t>朱艺喜</t>
  </si>
  <si>
    <t>22307152029</t>
  </si>
  <si>
    <t>8</t>
  </si>
  <si>
    <t>桂苑5＃218</t>
  </si>
  <si>
    <t>邹静康</t>
  </si>
  <si>
    <t>22307111020</t>
  </si>
  <si>
    <t>3</t>
  </si>
  <si>
    <t>香怡4#611</t>
  </si>
  <si>
    <t>茆欣悦</t>
  </si>
  <si>
    <t>22301172035</t>
  </si>
  <si>
    <t>18</t>
  </si>
  <si>
    <t>桂苑5#112</t>
  </si>
  <si>
    <t>杨雪丽</t>
  </si>
  <si>
    <t>22310091017</t>
  </si>
  <si>
    <t>14</t>
  </si>
  <si>
    <t>桂苑6栋603</t>
  </si>
  <si>
    <t>王兢豪</t>
  </si>
  <si>
    <t>22310012032</t>
  </si>
  <si>
    <t>6</t>
  </si>
  <si>
    <t>香怡5#602</t>
  </si>
  <si>
    <t>邓捷</t>
  </si>
  <si>
    <t>22301201001</t>
  </si>
  <si>
    <t>9</t>
  </si>
  <si>
    <t>兰苑45栋119</t>
  </si>
  <si>
    <t>陈凯</t>
  </si>
  <si>
    <t>22301211028</t>
  </si>
  <si>
    <t>4</t>
  </si>
  <si>
    <t>兰苑45#514</t>
  </si>
  <si>
    <t>吴秀诚</t>
  </si>
  <si>
    <t>22301202006</t>
  </si>
  <si>
    <t>兰苑45栋202</t>
  </si>
  <si>
    <t>俞逸飞</t>
  </si>
  <si>
    <t>22301013009</t>
  </si>
  <si>
    <t>10</t>
  </si>
  <si>
    <t>兰苑45栋407</t>
  </si>
  <si>
    <t>邵方宇洛</t>
  </si>
  <si>
    <t>22305032001</t>
  </si>
  <si>
    <t>23</t>
  </si>
  <si>
    <t>兰苑44#814</t>
  </si>
  <si>
    <t>张深澳</t>
  </si>
  <si>
    <t>22304011021</t>
  </si>
  <si>
    <t>25</t>
  </si>
  <si>
    <t>兰苑45#907</t>
  </si>
  <si>
    <t>刘大文</t>
  </si>
  <si>
    <t>22303082005</t>
  </si>
  <si>
    <t>15</t>
  </si>
  <si>
    <t>兰苑48#909</t>
  </si>
  <si>
    <t>刘豪</t>
  </si>
  <si>
    <t>22301201003</t>
  </si>
  <si>
    <t>13</t>
  </si>
  <si>
    <t>兰苑45#119</t>
  </si>
  <si>
    <t>姚翔</t>
  </si>
  <si>
    <t>22305011002</t>
  </si>
  <si>
    <t>12</t>
  </si>
  <si>
    <t>兰苑44#923</t>
  </si>
  <si>
    <t>张晏铭</t>
  </si>
  <si>
    <t>11</t>
  </si>
  <si>
    <t>兰苑48栋904</t>
  </si>
  <si>
    <t>王永庆</t>
  </si>
  <si>
    <t>22304031023</t>
  </si>
  <si>
    <t>16</t>
  </si>
  <si>
    <t>张冬冬</t>
  </si>
  <si>
    <t>22304012011</t>
  </si>
  <si>
    <t>21</t>
  </si>
  <si>
    <t>赵敬博</t>
  </si>
  <si>
    <t>22301212003</t>
  </si>
  <si>
    <t>19</t>
  </si>
  <si>
    <t>兰苑45#516</t>
  </si>
  <si>
    <t>宋国一</t>
  </si>
  <si>
    <t>22301013017</t>
  </si>
  <si>
    <t>24</t>
  </si>
  <si>
    <t>兰苑45#408</t>
  </si>
  <si>
    <t>于洺涵</t>
  </si>
  <si>
    <t>22307223032</t>
  </si>
  <si>
    <t>17</t>
  </si>
  <si>
    <t>兰苑45#628</t>
  </si>
  <si>
    <t>刘立浩</t>
  </si>
  <si>
    <t>22301211030</t>
  </si>
  <si>
    <t>22</t>
  </si>
  <si>
    <t>陈宇豪</t>
  </si>
  <si>
    <t>22303082022</t>
  </si>
  <si>
    <t>27</t>
  </si>
  <si>
    <t>兰苑48栋913</t>
  </si>
  <si>
    <t>张广九</t>
  </si>
  <si>
    <t>22301201018</t>
  </si>
  <si>
    <t>20</t>
  </si>
  <si>
    <t>兰苑45#122</t>
  </si>
  <si>
    <t>洪光清</t>
  </si>
  <si>
    <t>22301212020</t>
  </si>
  <si>
    <t>29</t>
  </si>
  <si>
    <t>马磊</t>
  </si>
  <si>
    <t>22304011027</t>
  </si>
  <si>
    <t>26</t>
  </si>
  <si>
    <t>刘家乐</t>
  </si>
  <si>
    <t>22303091025</t>
  </si>
  <si>
    <t>28</t>
  </si>
  <si>
    <t>兰苑48#417</t>
  </si>
  <si>
    <t>王衡</t>
  </si>
  <si>
    <t>30</t>
  </si>
  <si>
    <t>武昊</t>
  </si>
  <si>
    <t>22305032017</t>
  </si>
  <si>
    <t>31</t>
  </si>
  <si>
    <t>兰苑44#919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</si>
</sst>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?/???"/>
  </numFmts>
  <fonts count="29">
    <font>
      <sz val="11"/>
      <color indexed="8"/>
      <name val="宋体"/>
      <charset val="134"/>
    </font>
    <font>
      <sz val="22"/>
      <name val="黑体"/>
      <charset val="134"/>
    </font>
    <font>
      <sz val="16"/>
      <name val="黑体"/>
      <charset val="134"/>
    </font>
    <font>
      <b/>
      <sz val="20"/>
      <name val="黑体"/>
      <charset val="134"/>
    </font>
    <font>
      <b/>
      <sz val="16"/>
      <name val="宋体"/>
      <charset val="134"/>
    </font>
    <font>
      <b/>
      <sz val="12"/>
      <name val="Times New Roman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sz val="12"/>
      <name val="SimSun"/>
      <charset val="134"/>
    </font>
    <font>
      <u/>
      <sz val="11"/>
      <color indexed="12"/>
      <name val="宋体"/>
      <charset val="134"/>
    </font>
    <font>
      <u/>
      <sz val="11"/>
      <color rgb="FF800080"/>
      <name val="宋体"/>
      <charset val="134"/>
    </font>
    <font>
      <sz val="11"/>
      <color indexed="10"/>
      <name val="宋体"/>
      <charset val="134"/>
    </font>
    <font>
      <b/>
      <sz val="18"/>
      <color rgb="FF44546A"/>
      <name val="宋体"/>
      <charset val="134"/>
    </font>
    <font>
      <i/>
      <sz val="11"/>
      <color indexed="23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indexed="9"/>
      <name val="宋体"/>
      <charset val="134"/>
    </font>
    <font>
      <sz val="11"/>
      <color rgb="FFFA7D00"/>
      <name val="宋体"/>
      <charset val="134"/>
    </font>
    <font>
      <b/>
      <sz val="11"/>
      <color indexed="8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indexed="9"/>
      <name val="宋体"/>
      <charset val="134"/>
    </font>
    <font>
      <b/>
      <sz val="16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4874CB"/>
        <bgColor indexed="64"/>
      </patternFill>
    </fill>
    <fill>
      <patternFill patternType="solid">
        <fgColor rgb="FFD9E1F4"/>
        <bgColor indexed="64"/>
      </patternFill>
    </fill>
    <fill>
      <patternFill patternType="solid">
        <fgColor rgb="FFB5C6EA"/>
        <bgColor indexed="64"/>
      </patternFill>
    </fill>
    <fill>
      <patternFill patternType="solid">
        <fgColor rgb="FF91AADF"/>
        <bgColor indexed="64"/>
      </patternFill>
    </fill>
    <fill>
      <patternFill patternType="solid">
        <fgColor rgb="FFEE822F"/>
        <bgColor indexed="64"/>
      </patternFill>
    </fill>
    <fill>
      <patternFill patternType="solid">
        <fgColor rgb="FFFCE4D3"/>
        <bgColor indexed="64"/>
      </patternFill>
    </fill>
    <fill>
      <patternFill patternType="solid">
        <fgColor rgb="FFF9CBAA"/>
        <bgColor indexed="64"/>
      </patternFill>
    </fill>
    <fill>
      <patternFill patternType="solid">
        <fgColor rgb="FFF4B382"/>
        <bgColor indexed="64"/>
      </patternFill>
    </fill>
    <fill>
      <patternFill patternType="solid">
        <fgColor rgb="FFF2BA02"/>
        <bgColor indexed="64"/>
      </patternFill>
    </fill>
    <fill>
      <patternFill patternType="solid">
        <fgColor rgb="FFFFF3CA"/>
        <bgColor indexed="64"/>
      </patternFill>
    </fill>
    <fill>
      <patternFill patternType="solid">
        <fgColor rgb="FFFEE796"/>
        <bgColor indexed="64"/>
      </patternFill>
    </fill>
    <fill>
      <patternFill patternType="solid">
        <fgColor rgb="FFFEDB61"/>
        <bgColor indexed="64"/>
      </patternFill>
    </fill>
    <fill>
      <patternFill patternType="solid">
        <fgColor rgb="FF75BD42"/>
        <bgColor indexed="64"/>
      </patternFill>
    </fill>
    <fill>
      <patternFill patternType="solid">
        <fgColor rgb="FFE3F2D9"/>
        <bgColor indexed="64"/>
      </patternFill>
    </fill>
    <fill>
      <patternFill patternType="solid">
        <fgColor rgb="FFC9E4B4"/>
        <bgColor indexed="64"/>
      </patternFill>
    </fill>
    <fill>
      <patternFill patternType="solid">
        <fgColor rgb="FFADD88D"/>
        <bgColor indexed="64"/>
      </patternFill>
    </fill>
    <fill>
      <patternFill patternType="solid">
        <fgColor rgb="FF30C0B4"/>
        <bgColor indexed="64"/>
      </patternFill>
    </fill>
    <fill>
      <patternFill patternType="solid">
        <fgColor rgb="FFD2F4F2"/>
        <bgColor indexed="64"/>
      </patternFill>
    </fill>
    <fill>
      <patternFill patternType="solid">
        <fgColor rgb="FFA8EAE4"/>
        <bgColor indexed="64"/>
      </patternFill>
    </fill>
    <fill>
      <patternFill patternType="solid">
        <fgColor rgb="FF7CDED7"/>
        <bgColor indexed="64"/>
      </patternFill>
    </fill>
    <fill>
      <patternFill patternType="solid">
        <fgColor rgb="FFE54C5E"/>
        <bgColor indexed="64"/>
      </patternFill>
    </fill>
    <fill>
      <patternFill patternType="solid">
        <fgColor rgb="FFFADADE"/>
        <bgColor indexed="64"/>
      </patternFill>
    </fill>
    <fill>
      <patternFill patternType="solid">
        <fgColor rgb="FFF4B7BE"/>
        <bgColor indexed="64"/>
      </patternFill>
    </fill>
    <fill>
      <patternFill patternType="solid">
        <fgColor rgb="FFEF949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4874CB"/>
      </bottom>
      <diagonal/>
    </border>
    <border>
      <left/>
      <right/>
      <top/>
      <bottom style="medium">
        <color rgb="FFA3B8E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874CB"/>
      </top>
      <bottom style="double">
        <color rgb="FF4874CB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3" xfId="0" applyNumberFormat="1" applyFont="1" applyFill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</xf>
    <xf numFmtId="49" fontId="6" fillId="0" borderId="10" xfId="0" applyNumberFormat="1" applyFont="1" applyFill="1" applyBorder="1" applyAlignment="1" applyProtection="1">
      <alignment horizontal="center"/>
      <protection locked="0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49" fontId="6" fillId="2" borderId="3" xfId="0" applyNumberFormat="1" applyFont="1" applyFill="1" applyBorder="1" applyAlignment="1" applyProtection="1">
      <alignment horizontal="center" vertical="center"/>
      <protection locked="0"/>
    </xf>
    <xf numFmtId="176" fontId="6" fillId="2" borderId="3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4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rgb="FFDBE3F4"/>
          <bgColor rgb="FFDBE3F4"/>
        </patternFill>
      </fill>
    </dxf>
    <dxf>
      <fill>
        <patternFill patternType="solid">
          <fgColor rgb="FFDBE3F4"/>
          <bgColor rgb="FFDBE3F4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top style="double">
          <color rgb="FF4874CB"/>
        </top>
      </border>
    </dxf>
    <dxf>
      <font>
        <b val="1"/>
        <color rgb="FFFFFFFF"/>
      </font>
      <fill>
        <patternFill patternType="solid">
          <fgColor rgb="FF4874CB"/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2ABE0"/>
        </horizontal>
      </border>
    </dxf>
    <dxf>
      <fill>
        <patternFill patternType="solid">
          <fgColor rgb="FFDBE3F4"/>
          <bgColor rgb="FFDBE3F4"/>
        </patternFill>
      </fill>
      <border>
        <bottom style="thin">
          <color rgb="FF92ABE0"/>
        </bottom>
      </border>
    </dxf>
    <dxf>
      <font>
        <b val="1"/>
      </font>
      <fill>
        <patternFill patternType="solid">
          <fgColor rgb="FFDBE3F4"/>
          <bgColor rgb="FFDBE3F4"/>
        </patternFill>
      </fill>
      <border>
        <bottom style="thin">
          <color rgb="FF92ABE0"/>
        </bottom>
      </border>
    </dxf>
    <dxf>
      <font>
        <color rgb="FF000000"/>
      </font>
    </dxf>
    <dxf>
      <font>
        <color rgb="FF000000"/>
      </font>
      <border>
        <bottom style="thin">
          <color rgb="FF92ABE0"/>
        </bottom>
      </border>
    </dxf>
    <dxf>
      <font>
        <b val="1"/>
        <color rgb="FF000000"/>
      </font>
    </dxf>
    <dxf>
      <font>
        <b val="1"/>
        <color rgb="FF000000"/>
      </font>
      <border>
        <top style="thin">
          <color rgb="FF4874CB"/>
        </top>
        <bottom style="thin">
          <color rgb="FF4874CB"/>
        </bottom>
      </border>
    </dxf>
    <dxf>
      <fill>
        <patternFill patternType="solid">
          <fgColor rgb="FFDBE3F4"/>
          <bgColor rgb="FFDBE3F4"/>
        </patternFill>
      </fill>
    </dxf>
    <dxf>
      <fill>
        <patternFill patternType="solid">
          <fgColor rgb="FFDBE3F4"/>
          <bgColor rgb="FFDBE3F4"/>
        </patternFill>
      </fill>
    </dxf>
    <dxf>
      <font>
        <b val="1"/>
        <color rgb="FF000000"/>
      </font>
      <fill>
        <patternFill patternType="solid">
          <fgColor rgb="FFDBE3F4"/>
          <bgColor rgb="FFDBE3F4"/>
        </patternFill>
      </fill>
      <border>
        <top style="thin">
          <color rgb="FF92ABE0"/>
        </top>
        <bottom style="thin">
          <color rgb="FF92ABE0"/>
        </bottom>
      </border>
    </dxf>
    <dxf>
      <font>
        <b val="1"/>
        <color rgb="FF000000"/>
      </font>
      <fill>
        <patternFill patternType="solid">
          <fgColor rgb="FFDBE3F4"/>
          <bgColor rgb="FFDBE3F4"/>
        </patternFill>
      </fill>
      <border>
        <bottom style="thin">
          <color rgb="FF92ABE0"/>
        </bottom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4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TableStylePreset3_Accent1 1" pivot="0" count="7" xr9:uid="{009A9BAC-CB67-499F-A0F4-927081182073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PivotStylePreset2_Accent1 1" table="0" count="10" xr9:uid="{8A69E867-735A-4A40-8AD0-69616A026373}">
      <tableStyleElement type="headerRow" dxfId="23"/>
      <tableStyleElement type="totalRow" dxfId="22"/>
      <tableStyleElement type="firstRowStripe" dxfId="21"/>
      <tableStyleElement type="firstColumnStripe" dxfId="20"/>
      <tableStyleElement type="firstSubtotalRow" dxfId="19"/>
      <tableStyleElement type="secondSubtotalRow" dxfId="18"/>
      <tableStyleElement type="firstRowSubheading" dxfId="17"/>
      <tableStyleElement type="secondRowSubheading" dxfId="16"/>
      <tableStyleElement type="pageFieldLabels" dxfId="15"/>
      <tableStyleElement type="pageFieldValues" dxfId="14"/>
    </tableStyle>
    <tableStyle name="PivotStylePreset2_Accent1" table="0" count="10" xr9:uid="{267968C8-6FFD-4C36-ACC1-9EA1FD1885CA}">
      <tableStyleElement type="headerRow" dxfId="33"/>
      <tableStyleElement type="totalRow" dxfId="32"/>
      <tableStyleElement type="firstRowStripe" dxfId="31"/>
      <tableStyleElement type="firstColumnStripe" dxfId="30"/>
      <tableStyleElement type="firstSubtotalRow" dxfId="29"/>
      <tableStyleElement type="secondSubtotalRow" dxfId="28"/>
      <tableStyleElement type="firstRowSubheading" dxfId="27"/>
      <tableStyleElement type="secondRowSubheading" dxfId="26"/>
      <tableStyleElement type="pageFieldLabels" dxfId="25"/>
      <tableStyleElement type="pageFieldValues" dxfId="24"/>
    </tableStyle>
  </tableStyles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W43"/>
  <sheetViews>
    <sheetView tabSelected="1" topLeftCell="AM13" workbookViewId="0">
      <selection activeCell="AT43" sqref="AT43"/>
    </sheetView>
  </sheetViews>
  <sheetFormatPr defaultColWidth="8.8" defaultRowHeight="14"/>
  <cols>
    <col min="3" max="3" width="14.0454545454545"/>
    <col min="46" max="46" width="9.25454545454545"/>
    <col min="49" max="49" width="14.6363636363636" customWidth="1"/>
  </cols>
  <sheetData>
    <row r="1" ht="27.5" spans="1:4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ht="21" spans="1:49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</row>
    <row r="3" ht="21" spans="1:49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22" t="s">
        <v>4</v>
      </c>
      <c r="AA3" s="23"/>
      <c r="AB3" s="23"/>
      <c r="AC3" s="23"/>
      <c r="AD3" s="23"/>
      <c r="AE3" s="24"/>
      <c r="AF3" s="22" t="s">
        <v>5</v>
      </c>
      <c r="AG3" s="23"/>
      <c r="AH3" s="23"/>
      <c r="AI3" s="23"/>
      <c r="AJ3" s="23"/>
      <c r="AK3" s="24"/>
      <c r="AL3" s="22" t="s">
        <v>6</v>
      </c>
      <c r="AM3" s="23"/>
      <c r="AN3" s="23"/>
      <c r="AO3" s="23"/>
      <c r="AP3" s="23"/>
      <c r="AQ3" s="23"/>
      <c r="AR3" s="23"/>
      <c r="AS3" s="24"/>
      <c r="AT3" s="29" t="s">
        <v>7</v>
      </c>
      <c r="AU3" s="20" t="s">
        <v>8</v>
      </c>
      <c r="AV3" s="20" t="s">
        <v>9</v>
      </c>
      <c r="AW3" s="21" t="s">
        <v>10</v>
      </c>
    </row>
    <row r="4" ht="45" spans="1:49">
      <c r="A4" s="5" t="s">
        <v>11</v>
      </c>
      <c r="B4" s="5"/>
      <c r="C4" s="5"/>
      <c r="D4" s="6" t="s">
        <v>12</v>
      </c>
      <c r="E4" s="7"/>
      <c r="F4" s="7"/>
      <c r="G4" s="7"/>
      <c r="H4" s="7"/>
      <c r="I4" s="7"/>
      <c r="J4" s="17"/>
      <c r="K4" s="18" t="s">
        <v>13</v>
      </c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25" t="s">
        <v>14</v>
      </c>
      <c r="Z4" s="6" t="s">
        <v>12</v>
      </c>
      <c r="AA4" s="7"/>
      <c r="AB4" s="7"/>
      <c r="AC4" s="17"/>
      <c r="AD4" s="8" t="s">
        <v>15</v>
      </c>
      <c r="AE4" s="25" t="s">
        <v>14</v>
      </c>
      <c r="AF4" s="6" t="s">
        <v>16</v>
      </c>
      <c r="AG4" s="7"/>
      <c r="AH4" s="7"/>
      <c r="AI4" s="17"/>
      <c r="AJ4" s="8" t="s">
        <v>15</v>
      </c>
      <c r="AK4" s="25" t="s">
        <v>14</v>
      </c>
      <c r="AL4" s="6" t="s">
        <v>16</v>
      </c>
      <c r="AM4" s="7"/>
      <c r="AN4" s="7"/>
      <c r="AO4" s="7"/>
      <c r="AP4" s="7"/>
      <c r="AQ4" s="7"/>
      <c r="AR4" s="17"/>
      <c r="AS4" s="25" t="s">
        <v>14</v>
      </c>
      <c r="AT4" s="30"/>
      <c r="AU4" s="20"/>
      <c r="AV4" s="20"/>
      <c r="AW4" s="8"/>
    </row>
    <row r="5" spans="1:49">
      <c r="A5" s="5"/>
      <c r="B5" s="5"/>
      <c r="C5" s="5"/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19" t="s">
        <v>22</v>
      </c>
      <c r="J5" s="19" t="s">
        <v>23</v>
      </c>
      <c r="K5" s="8" t="s">
        <v>24</v>
      </c>
      <c r="L5" s="8" t="s">
        <v>25</v>
      </c>
      <c r="M5" s="8" t="s">
        <v>26</v>
      </c>
      <c r="N5" s="8" t="s">
        <v>27</v>
      </c>
      <c r="O5" s="8" t="s">
        <v>28</v>
      </c>
      <c r="P5" s="8" t="s">
        <v>29</v>
      </c>
      <c r="Q5" s="8" t="s">
        <v>30</v>
      </c>
      <c r="R5" s="8" t="s">
        <v>31</v>
      </c>
      <c r="S5" s="8" t="s">
        <v>32</v>
      </c>
      <c r="T5" s="8" t="s">
        <v>33</v>
      </c>
      <c r="U5" s="8" t="s">
        <v>34</v>
      </c>
      <c r="V5" s="8" t="s">
        <v>35</v>
      </c>
      <c r="W5" s="8" t="s">
        <v>36</v>
      </c>
      <c r="X5" s="8" t="s">
        <v>37</v>
      </c>
      <c r="Y5" s="25"/>
      <c r="Z5" s="8" t="s">
        <v>38</v>
      </c>
      <c r="AA5" s="8" t="s">
        <v>39</v>
      </c>
      <c r="AB5" s="8" t="s">
        <v>40</v>
      </c>
      <c r="AC5" s="19" t="s">
        <v>23</v>
      </c>
      <c r="AD5" s="8" t="s">
        <v>41</v>
      </c>
      <c r="AE5" s="25"/>
      <c r="AF5" s="8" t="s">
        <v>42</v>
      </c>
      <c r="AG5" s="8" t="s">
        <v>43</v>
      </c>
      <c r="AH5" s="8" t="s">
        <v>44</v>
      </c>
      <c r="AI5" s="19" t="s">
        <v>23</v>
      </c>
      <c r="AJ5" s="19" t="s">
        <v>45</v>
      </c>
      <c r="AK5" s="25"/>
      <c r="AL5" s="8" t="s">
        <v>46</v>
      </c>
      <c r="AM5" s="8" t="s">
        <v>47</v>
      </c>
      <c r="AN5" s="19" t="s">
        <v>48</v>
      </c>
      <c r="AO5" s="19" t="s">
        <v>49</v>
      </c>
      <c r="AP5" s="8" t="s">
        <v>50</v>
      </c>
      <c r="AQ5" s="8" t="s">
        <v>51</v>
      </c>
      <c r="AR5" s="19" t="s">
        <v>23</v>
      </c>
      <c r="AS5" s="25"/>
      <c r="AT5" s="30"/>
      <c r="AU5" s="20"/>
      <c r="AV5" s="20"/>
      <c r="AW5" s="8"/>
    </row>
    <row r="6" spans="1:49">
      <c r="A6" s="9" t="s">
        <v>52</v>
      </c>
      <c r="B6" s="5"/>
      <c r="C6" s="5"/>
      <c r="D6" s="8"/>
      <c r="E6" s="8"/>
      <c r="F6" s="8"/>
      <c r="G6" s="8"/>
      <c r="H6" s="8"/>
      <c r="I6" s="20"/>
      <c r="J6" s="20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25"/>
      <c r="Z6" s="8"/>
      <c r="AA6" s="8"/>
      <c r="AB6" s="8"/>
      <c r="AC6" s="20"/>
      <c r="AD6" s="8"/>
      <c r="AE6" s="25"/>
      <c r="AF6" s="8"/>
      <c r="AG6" s="8"/>
      <c r="AH6" s="8"/>
      <c r="AI6" s="20"/>
      <c r="AJ6" s="20"/>
      <c r="AK6" s="25"/>
      <c r="AL6" s="8"/>
      <c r="AM6" s="8"/>
      <c r="AN6" s="20"/>
      <c r="AO6" s="20"/>
      <c r="AP6" s="8"/>
      <c r="AQ6" s="8"/>
      <c r="AR6" s="20"/>
      <c r="AS6" s="25"/>
      <c r="AT6" s="30"/>
      <c r="AU6" s="20"/>
      <c r="AV6" s="20"/>
      <c r="AW6" s="8"/>
    </row>
    <row r="7" spans="1:49">
      <c r="A7" s="5"/>
      <c r="B7" s="5"/>
      <c r="C7" s="5"/>
      <c r="D7" s="8"/>
      <c r="E7" s="8"/>
      <c r="F7" s="8"/>
      <c r="G7" s="8"/>
      <c r="H7" s="8"/>
      <c r="I7" s="20"/>
      <c r="J7" s="20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25"/>
      <c r="Z7" s="8"/>
      <c r="AA7" s="8"/>
      <c r="AB7" s="8"/>
      <c r="AC7" s="20"/>
      <c r="AD7" s="8"/>
      <c r="AE7" s="25"/>
      <c r="AF7" s="8"/>
      <c r="AG7" s="8"/>
      <c r="AH7" s="8"/>
      <c r="AI7" s="20"/>
      <c r="AJ7" s="20"/>
      <c r="AK7" s="25"/>
      <c r="AL7" s="8"/>
      <c r="AM7" s="8"/>
      <c r="AN7" s="20"/>
      <c r="AO7" s="20"/>
      <c r="AP7" s="8"/>
      <c r="AQ7" s="8"/>
      <c r="AR7" s="20"/>
      <c r="AS7" s="25"/>
      <c r="AT7" s="30"/>
      <c r="AU7" s="20"/>
      <c r="AV7" s="20"/>
      <c r="AW7" s="8"/>
    </row>
    <row r="8" spans="1:49">
      <c r="A8" s="5"/>
      <c r="B8" s="5"/>
      <c r="C8" s="5"/>
      <c r="D8" s="8"/>
      <c r="E8" s="8"/>
      <c r="F8" s="8"/>
      <c r="G8" s="8"/>
      <c r="H8" s="8"/>
      <c r="I8" s="20"/>
      <c r="J8" s="20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25"/>
      <c r="Z8" s="8"/>
      <c r="AA8" s="8"/>
      <c r="AB8" s="8"/>
      <c r="AC8" s="20"/>
      <c r="AD8" s="8"/>
      <c r="AE8" s="25"/>
      <c r="AF8" s="8"/>
      <c r="AG8" s="8"/>
      <c r="AH8" s="8"/>
      <c r="AI8" s="20"/>
      <c r="AJ8" s="20"/>
      <c r="AK8" s="25"/>
      <c r="AL8" s="8"/>
      <c r="AM8" s="8"/>
      <c r="AN8" s="20"/>
      <c r="AO8" s="20"/>
      <c r="AP8" s="8"/>
      <c r="AQ8" s="8"/>
      <c r="AR8" s="20"/>
      <c r="AS8" s="25"/>
      <c r="AT8" s="30"/>
      <c r="AU8" s="20"/>
      <c r="AV8" s="20"/>
      <c r="AW8" s="8"/>
    </row>
    <row r="9" spans="1:49">
      <c r="A9" s="5"/>
      <c r="B9" s="5"/>
      <c r="C9" s="5"/>
      <c r="D9" s="8"/>
      <c r="E9" s="8"/>
      <c r="F9" s="8"/>
      <c r="G9" s="8"/>
      <c r="H9" s="8"/>
      <c r="I9" s="20"/>
      <c r="J9" s="20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25"/>
      <c r="Z9" s="8"/>
      <c r="AA9" s="8"/>
      <c r="AB9" s="8"/>
      <c r="AC9" s="20"/>
      <c r="AD9" s="8"/>
      <c r="AE9" s="25"/>
      <c r="AF9" s="8"/>
      <c r="AG9" s="8"/>
      <c r="AH9" s="8"/>
      <c r="AI9" s="20"/>
      <c r="AJ9" s="20"/>
      <c r="AK9" s="25"/>
      <c r="AL9" s="8"/>
      <c r="AM9" s="8"/>
      <c r="AN9" s="20"/>
      <c r="AO9" s="20"/>
      <c r="AP9" s="8"/>
      <c r="AQ9" s="8"/>
      <c r="AR9" s="20"/>
      <c r="AS9" s="25"/>
      <c r="AT9" s="30"/>
      <c r="AU9" s="20"/>
      <c r="AV9" s="20"/>
      <c r="AW9" s="8"/>
    </row>
    <row r="10" spans="1:49">
      <c r="A10" s="5"/>
      <c r="B10" s="5"/>
      <c r="C10" s="5"/>
      <c r="D10" s="8"/>
      <c r="E10" s="8"/>
      <c r="F10" s="8"/>
      <c r="G10" s="8"/>
      <c r="H10" s="8"/>
      <c r="I10" s="20"/>
      <c r="J10" s="20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25"/>
      <c r="Z10" s="8"/>
      <c r="AA10" s="8"/>
      <c r="AB10" s="8"/>
      <c r="AC10" s="20"/>
      <c r="AD10" s="8"/>
      <c r="AE10" s="25"/>
      <c r="AF10" s="8"/>
      <c r="AG10" s="8"/>
      <c r="AH10" s="8"/>
      <c r="AI10" s="20"/>
      <c r="AJ10" s="20"/>
      <c r="AK10" s="25"/>
      <c r="AL10" s="8"/>
      <c r="AM10" s="8"/>
      <c r="AN10" s="20"/>
      <c r="AO10" s="20"/>
      <c r="AP10" s="8"/>
      <c r="AQ10" s="8"/>
      <c r="AR10" s="20"/>
      <c r="AS10" s="25"/>
      <c r="AT10" s="30"/>
      <c r="AU10" s="20"/>
      <c r="AV10" s="20"/>
      <c r="AW10" s="8"/>
    </row>
    <row r="11" spans="1:49">
      <c r="A11" s="5"/>
      <c r="B11" s="5"/>
      <c r="C11" s="5"/>
      <c r="D11" s="8"/>
      <c r="E11" s="8"/>
      <c r="F11" s="8"/>
      <c r="G11" s="8"/>
      <c r="H11" s="8"/>
      <c r="I11" s="20"/>
      <c r="J11" s="20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25"/>
      <c r="Z11" s="8"/>
      <c r="AA11" s="8"/>
      <c r="AB11" s="8"/>
      <c r="AC11" s="20"/>
      <c r="AD11" s="8"/>
      <c r="AE11" s="25"/>
      <c r="AF11" s="8"/>
      <c r="AG11" s="8"/>
      <c r="AH11" s="8"/>
      <c r="AI11" s="20"/>
      <c r="AJ11" s="20"/>
      <c r="AK11" s="25"/>
      <c r="AL11" s="8"/>
      <c r="AM11" s="8"/>
      <c r="AN11" s="20"/>
      <c r="AO11" s="20"/>
      <c r="AP11" s="8"/>
      <c r="AQ11" s="8"/>
      <c r="AR11" s="20"/>
      <c r="AS11" s="25"/>
      <c r="AT11" s="30"/>
      <c r="AU11" s="20"/>
      <c r="AV11" s="20"/>
      <c r="AW11" s="8"/>
    </row>
    <row r="12" ht="15" spans="1:49">
      <c r="A12" s="9" t="s">
        <v>53</v>
      </c>
      <c r="B12" s="9" t="s">
        <v>54</v>
      </c>
      <c r="C12" s="9" t="s">
        <v>55</v>
      </c>
      <c r="D12" s="8"/>
      <c r="E12" s="8"/>
      <c r="F12" s="8"/>
      <c r="G12" s="8"/>
      <c r="H12" s="8"/>
      <c r="I12" s="21"/>
      <c r="J12" s="21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25"/>
      <c r="Z12" s="8"/>
      <c r="AA12" s="8"/>
      <c r="AB12" s="8"/>
      <c r="AC12" s="21"/>
      <c r="AD12" s="8"/>
      <c r="AE12" s="25"/>
      <c r="AF12" s="8"/>
      <c r="AG12" s="8"/>
      <c r="AH12" s="8"/>
      <c r="AI12" s="21"/>
      <c r="AJ12" s="21"/>
      <c r="AK12" s="25"/>
      <c r="AL12" s="8"/>
      <c r="AM12" s="8"/>
      <c r="AN12" s="21"/>
      <c r="AO12" s="21"/>
      <c r="AP12" s="8"/>
      <c r="AQ12" s="8"/>
      <c r="AR12" s="21"/>
      <c r="AS12" s="25"/>
      <c r="AT12" s="30"/>
      <c r="AU12" s="21"/>
      <c r="AV12" s="21"/>
      <c r="AW12" s="8"/>
    </row>
    <row r="13" ht="15" spans="1:49">
      <c r="A13" s="10">
        <v>1</v>
      </c>
      <c r="B13" s="11" t="s">
        <v>56</v>
      </c>
      <c r="C13" s="11" t="s">
        <v>57</v>
      </c>
      <c r="D13" s="12">
        <v>0</v>
      </c>
      <c r="E13" s="12">
        <v>0</v>
      </c>
      <c r="F13" s="12">
        <v>0</v>
      </c>
      <c r="G13" s="13">
        <v>5</v>
      </c>
      <c r="H13" s="12">
        <v>0</v>
      </c>
      <c r="I13" s="12">
        <v>0</v>
      </c>
      <c r="J13" s="13">
        <v>11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26">
        <f t="shared" ref="Y13:Y43" si="0">MIN(100,60+D13+E13+F13+G13+H13+I13+J13-K13-L13-M13-N13-O13-P13-Q13-R13-S13-T13-U13-V13-W13-X13)</f>
        <v>76</v>
      </c>
      <c r="Z13" s="13">
        <v>83.26</v>
      </c>
      <c r="AA13" s="12">
        <v>0</v>
      </c>
      <c r="AB13" s="12">
        <v>0</v>
      </c>
      <c r="AC13" s="12">
        <v>0</v>
      </c>
      <c r="AD13" s="13">
        <v>4</v>
      </c>
      <c r="AE13" s="26">
        <f t="shared" ref="AE13:AE43" si="1">MIN(100,Z13+AA13+AB13+AC13-AD13)</f>
        <v>79.26</v>
      </c>
      <c r="AF13" s="13">
        <v>82.7</v>
      </c>
      <c r="AG13" s="12">
        <v>0</v>
      </c>
      <c r="AH13" s="12">
        <v>0</v>
      </c>
      <c r="AI13" s="12">
        <v>0</v>
      </c>
      <c r="AJ13" s="12">
        <v>0</v>
      </c>
      <c r="AK13" s="26">
        <f t="shared" ref="AK13:AK43" si="2">MIN(100,AF13+AG13+AH13+AI13-AJ13)</f>
        <v>82.7</v>
      </c>
      <c r="AL13" s="13">
        <v>6</v>
      </c>
      <c r="AM13" s="12">
        <v>0</v>
      </c>
      <c r="AN13" s="12">
        <v>0</v>
      </c>
      <c r="AO13" s="12">
        <v>0</v>
      </c>
      <c r="AP13" s="13">
        <v>32</v>
      </c>
      <c r="AQ13" s="13">
        <v>8</v>
      </c>
      <c r="AR13" s="31">
        <v>0</v>
      </c>
      <c r="AS13" s="32">
        <f t="shared" ref="AS13:AS43" si="3">MIN(100,60+AL13+AM13+AN13+AO13+AP13+AQ13+AR13)</f>
        <v>100</v>
      </c>
      <c r="AT13" s="26">
        <f>Y13*0.2+AE13*0.55+AK13*0.05+AS13*0.2</f>
        <v>82.928</v>
      </c>
      <c r="AU13" s="33" t="s">
        <v>58</v>
      </c>
      <c r="AV13" s="34">
        <v>1</v>
      </c>
      <c r="AW13" s="35" t="s">
        <v>59</v>
      </c>
    </row>
    <row r="14" ht="15" spans="1:49">
      <c r="A14" s="10">
        <v>2</v>
      </c>
      <c r="B14" s="11" t="s">
        <v>60</v>
      </c>
      <c r="C14" s="11" t="s">
        <v>61</v>
      </c>
      <c r="D14" s="12">
        <v>0</v>
      </c>
      <c r="E14" s="12">
        <v>0</v>
      </c>
      <c r="F14" s="13">
        <v>2</v>
      </c>
      <c r="G14" s="12">
        <v>0</v>
      </c>
      <c r="H14" s="13">
        <v>0</v>
      </c>
      <c r="I14" s="12">
        <v>0</v>
      </c>
      <c r="J14" s="13">
        <v>7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26">
        <f t="shared" si="0"/>
        <v>69</v>
      </c>
      <c r="Z14" s="13">
        <v>86.64</v>
      </c>
      <c r="AA14" s="12">
        <v>0</v>
      </c>
      <c r="AB14" s="12">
        <v>0</v>
      </c>
      <c r="AC14" s="12">
        <v>0</v>
      </c>
      <c r="AD14" s="13">
        <v>0</v>
      </c>
      <c r="AE14" s="26">
        <f t="shared" si="1"/>
        <v>86.64</v>
      </c>
      <c r="AF14" s="27">
        <v>77.4</v>
      </c>
      <c r="AG14" s="12">
        <v>0</v>
      </c>
      <c r="AH14" s="12">
        <v>0</v>
      </c>
      <c r="AI14" s="12">
        <v>0</v>
      </c>
      <c r="AJ14" s="12">
        <v>0</v>
      </c>
      <c r="AK14" s="26">
        <f t="shared" si="2"/>
        <v>77.4</v>
      </c>
      <c r="AL14" s="27">
        <v>5</v>
      </c>
      <c r="AM14" s="12">
        <v>0</v>
      </c>
      <c r="AN14" s="12">
        <v>0</v>
      </c>
      <c r="AO14" s="12">
        <v>0</v>
      </c>
      <c r="AP14" s="13">
        <v>18</v>
      </c>
      <c r="AQ14" s="12">
        <v>0</v>
      </c>
      <c r="AR14" s="31">
        <v>0</v>
      </c>
      <c r="AS14" s="32">
        <f t="shared" si="3"/>
        <v>83</v>
      </c>
      <c r="AT14" s="26">
        <f t="shared" ref="AT13:AT43" si="4">Y14*0.2+AE14*0.55+AK14*0.05+AS14*0.2</f>
        <v>81.922</v>
      </c>
      <c r="AU14" s="33" t="s">
        <v>62</v>
      </c>
      <c r="AV14" s="34">
        <v>2</v>
      </c>
      <c r="AW14" s="36" t="s">
        <v>63</v>
      </c>
    </row>
    <row r="15" ht="15" spans="1:49">
      <c r="A15" s="10">
        <v>3</v>
      </c>
      <c r="B15" s="14" t="s">
        <v>64</v>
      </c>
      <c r="C15" s="14" t="s">
        <v>65</v>
      </c>
      <c r="D15" s="12">
        <v>0</v>
      </c>
      <c r="E15" s="12">
        <v>0</v>
      </c>
      <c r="F15" s="13">
        <v>3</v>
      </c>
      <c r="G15" s="12">
        <v>0</v>
      </c>
      <c r="H15" s="12">
        <v>0</v>
      </c>
      <c r="I15" s="12">
        <v>0</v>
      </c>
      <c r="J15" s="13">
        <v>6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26">
        <f t="shared" si="0"/>
        <v>69</v>
      </c>
      <c r="Z15" s="27">
        <v>86.49</v>
      </c>
      <c r="AA15" s="12">
        <v>0</v>
      </c>
      <c r="AB15" s="12">
        <v>0</v>
      </c>
      <c r="AC15" s="12">
        <v>0</v>
      </c>
      <c r="AD15" s="12">
        <v>0</v>
      </c>
      <c r="AE15" s="26">
        <f t="shared" si="1"/>
        <v>86.49</v>
      </c>
      <c r="AF15" s="13">
        <v>65.2</v>
      </c>
      <c r="AG15" s="12">
        <v>0</v>
      </c>
      <c r="AH15" s="12">
        <v>0</v>
      </c>
      <c r="AI15" s="12">
        <v>0</v>
      </c>
      <c r="AJ15" s="12">
        <v>0</v>
      </c>
      <c r="AK15" s="26">
        <f t="shared" si="2"/>
        <v>65.2</v>
      </c>
      <c r="AL15" s="13">
        <v>6</v>
      </c>
      <c r="AM15" s="12">
        <v>0</v>
      </c>
      <c r="AN15" s="12">
        <v>0</v>
      </c>
      <c r="AO15" s="12">
        <v>0</v>
      </c>
      <c r="AP15" s="13">
        <v>18</v>
      </c>
      <c r="AQ15" s="12">
        <v>0</v>
      </c>
      <c r="AR15" s="31">
        <v>0</v>
      </c>
      <c r="AS15" s="32">
        <f t="shared" si="3"/>
        <v>84</v>
      </c>
      <c r="AT15" s="26">
        <f t="shared" si="4"/>
        <v>81.4295</v>
      </c>
      <c r="AU15" s="33" t="s">
        <v>66</v>
      </c>
      <c r="AV15" s="34">
        <v>3</v>
      </c>
      <c r="AW15" s="35" t="s">
        <v>67</v>
      </c>
    </row>
    <row r="16" ht="15" spans="1:49">
      <c r="A16" s="10">
        <v>4</v>
      </c>
      <c r="B16" s="11" t="s">
        <v>68</v>
      </c>
      <c r="C16" s="11" t="s">
        <v>69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3">
        <v>11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26">
        <f t="shared" si="0"/>
        <v>71</v>
      </c>
      <c r="Z16" s="13">
        <v>82.41</v>
      </c>
      <c r="AA16" s="13">
        <v>5</v>
      </c>
      <c r="AB16" s="12">
        <v>0</v>
      </c>
      <c r="AC16" s="12">
        <v>0</v>
      </c>
      <c r="AD16" s="12">
        <v>0</v>
      </c>
      <c r="AE16" s="26">
        <f t="shared" si="1"/>
        <v>87.41</v>
      </c>
      <c r="AF16" s="13">
        <v>71.1</v>
      </c>
      <c r="AG16" s="12">
        <v>0</v>
      </c>
      <c r="AH16" s="13">
        <v>0</v>
      </c>
      <c r="AI16" s="12">
        <v>0</v>
      </c>
      <c r="AJ16" s="12">
        <v>0</v>
      </c>
      <c r="AK16" s="26">
        <f t="shared" si="2"/>
        <v>71.1</v>
      </c>
      <c r="AL16" s="13">
        <v>3</v>
      </c>
      <c r="AM16" s="12">
        <v>0</v>
      </c>
      <c r="AN16" s="12">
        <v>0</v>
      </c>
      <c r="AO16" s="12">
        <v>0</v>
      </c>
      <c r="AP16" s="13">
        <v>12</v>
      </c>
      <c r="AQ16" s="12">
        <v>0</v>
      </c>
      <c r="AR16" s="31">
        <v>0</v>
      </c>
      <c r="AS16" s="32">
        <f t="shared" si="3"/>
        <v>75</v>
      </c>
      <c r="AT16" s="26">
        <f t="shared" si="4"/>
        <v>80.8305</v>
      </c>
      <c r="AU16" s="33" t="s">
        <v>70</v>
      </c>
      <c r="AV16" s="34">
        <v>4</v>
      </c>
      <c r="AW16" s="12" t="s">
        <v>71</v>
      </c>
    </row>
    <row r="17" ht="15" spans="1:49">
      <c r="A17" s="10">
        <v>5</v>
      </c>
      <c r="B17" s="15" t="s">
        <v>72</v>
      </c>
      <c r="C17" s="11" t="s">
        <v>73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3">
        <v>11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26">
        <f t="shared" si="0"/>
        <v>71</v>
      </c>
      <c r="Z17" s="27">
        <v>84.35</v>
      </c>
      <c r="AA17" s="12">
        <v>0</v>
      </c>
      <c r="AB17" s="12">
        <v>0</v>
      </c>
      <c r="AC17" s="12">
        <v>0</v>
      </c>
      <c r="AD17" s="12">
        <v>0</v>
      </c>
      <c r="AE17" s="26">
        <f t="shared" si="1"/>
        <v>84.35</v>
      </c>
      <c r="AF17" s="13">
        <v>78.7</v>
      </c>
      <c r="AG17" s="13">
        <v>6</v>
      </c>
      <c r="AH17" s="12">
        <v>0</v>
      </c>
      <c r="AI17" s="12">
        <v>0</v>
      </c>
      <c r="AJ17" s="12">
        <v>0</v>
      </c>
      <c r="AK17" s="26">
        <f t="shared" si="2"/>
        <v>84.7</v>
      </c>
      <c r="AL17" s="13">
        <v>3</v>
      </c>
      <c r="AM17" s="12">
        <v>0</v>
      </c>
      <c r="AN17" s="12">
        <v>0</v>
      </c>
      <c r="AO17" s="12">
        <v>0</v>
      </c>
      <c r="AP17" s="13">
        <v>12</v>
      </c>
      <c r="AQ17" s="13">
        <v>0</v>
      </c>
      <c r="AR17" s="31">
        <v>0</v>
      </c>
      <c r="AS17" s="32">
        <f t="shared" si="3"/>
        <v>75</v>
      </c>
      <c r="AT17" s="26">
        <f t="shared" si="4"/>
        <v>79.8275</v>
      </c>
      <c r="AU17" s="33" t="s">
        <v>74</v>
      </c>
      <c r="AV17" s="34">
        <v>5</v>
      </c>
      <c r="AW17" s="35" t="s">
        <v>75</v>
      </c>
    </row>
    <row r="18" ht="15" spans="1:49">
      <c r="A18" s="10">
        <v>6</v>
      </c>
      <c r="B18" s="11" t="s">
        <v>76</v>
      </c>
      <c r="C18" s="11" t="s">
        <v>77</v>
      </c>
      <c r="D18" s="12">
        <v>0</v>
      </c>
      <c r="E18" s="12">
        <v>0</v>
      </c>
      <c r="F18" s="13">
        <v>2</v>
      </c>
      <c r="G18" s="13">
        <v>5</v>
      </c>
      <c r="H18" s="13">
        <v>5</v>
      </c>
      <c r="I18" s="12">
        <v>0</v>
      </c>
      <c r="J18" s="13">
        <v>6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26">
        <f t="shared" si="0"/>
        <v>78</v>
      </c>
      <c r="Z18" s="27">
        <v>78.9</v>
      </c>
      <c r="AA18" s="12">
        <v>0</v>
      </c>
      <c r="AB18" s="12">
        <v>0</v>
      </c>
      <c r="AC18" s="12">
        <v>0</v>
      </c>
      <c r="AD18" s="13">
        <v>2</v>
      </c>
      <c r="AE18" s="26">
        <f t="shared" si="1"/>
        <v>76.9</v>
      </c>
      <c r="AF18" s="13">
        <v>67.6</v>
      </c>
      <c r="AG18" s="12">
        <v>0</v>
      </c>
      <c r="AH18" s="12">
        <v>0</v>
      </c>
      <c r="AI18" s="12">
        <v>0</v>
      </c>
      <c r="AJ18" s="12">
        <v>0</v>
      </c>
      <c r="AK18" s="26">
        <f t="shared" si="2"/>
        <v>67.6</v>
      </c>
      <c r="AL18" s="13">
        <v>6</v>
      </c>
      <c r="AM18" s="12">
        <v>0</v>
      </c>
      <c r="AN18" s="12">
        <v>0</v>
      </c>
      <c r="AO18" s="12">
        <v>0</v>
      </c>
      <c r="AP18" s="13">
        <v>14</v>
      </c>
      <c r="AQ18" s="12">
        <v>0</v>
      </c>
      <c r="AR18" s="31">
        <v>0</v>
      </c>
      <c r="AS18" s="32">
        <f t="shared" si="3"/>
        <v>80</v>
      </c>
      <c r="AT18" s="26">
        <f t="shared" si="4"/>
        <v>77.275</v>
      </c>
      <c r="AU18" s="33" t="s">
        <v>78</v>
      </c>
      <c r="AV18" s="34">
        <v>6</v>
      </c>
      <c r="AW18" s="35" t="s">
        <v>79</v>
      </c>
    </row>
    <row r="19" ht="15" spans="1:49">
      <c r="A19" s="10">
        <v>7</v>
      </c>
      <c r="B19" s="11" t="s">
        <v>80</v>
      </c>
      <c r="C19" s="11" t="s">
        <v>81</v>
      </c>
      <c r="D19" s="12">
        <v>0</v>
      </c>
      <c r="E19" s="12">
        <v>0</v>
      </c>
      <c r="F19" s="13">
        <v>5</v>
      </c>
      <c r="G19" s="12">
        <v>0</v>
      </c>
      <c r="H19" s="12">
        <v>0</v>
      </c>
      <c r="I19" s="12">
        <v>0</v>
      </c>
      <c r="J19" s="13">
        <v>6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26">
        <f t="shared" si="0"/>
        <v>71</v>
      </c>
      <c r="Z19" s="27">
        <v>79.72</v>
      </c>
      <c r="AA19" s="12">
        <v>0</v>
      </c>
      <c r="AB19" s="12">
        <v>0</v>
      </c>
      <c r="AC19" s="12">
        <v>0</v>
      </c>
      <c r="AD19" s="13">
        <v>2</v>
      </c>
      <c r="AE19" s="26">
        <f t="shared" si="1"/>
        <v>77.72</v>
      </c>
      <c r="AF19" s="13">
        <v>60.4</v>
      </c>
      <c r="AG19" s="12">
        <v>0</v>
      </c>
      <c r="AH19" s="12">
        <v>0</v>
      </c>
      <c r="AI19" s="12">
        <v>0</v>
      </c>
      <c r="AJ19" s="12">
        <v>0</v>
      </c>
      <c r="AK19" s="26">
        <f t="shared" si="2"/>
        <v>60.4</v>
      </c>
      <c r="AL19" s="13">
        <v>3</v>
      </c>
      <c r="AM19" s="12">
        <v>0</v>
      </c>
      <c r="AN19" s="12">
        <v>0</v>
      </c>
      <c r="AO19" s="12">
        <v>0</v>
      </c>
      <c r="AP19" s="13">
        <v>18</v>
      </c>
      <c r="AQ19" s="12">
        <v>0</v>
      </c>
      <c r="AR19" s="31">
        <v>0</v>
      </c>
      <c r="AS19" s="32">
        <f t="shared" si="3"/>
        <v>81</v>
      </c>
      <c r="AT19" s="26">
        <f t="shared" si="4"/>
        <v>76.166</v>
      </c>
      <c r="AU19" s="33" t="s">
        <v>82</v>
      </c>
      <c r="AV19" s="34">
        <v>7</v>
      </c>
      <c r="AW19" s="35" t="s">
        <v>83</v>
      </c>
    </row>
    <row r="20" ht="15" spans="1:49">
      <c r="A20" s="10">
        <v>8</v>
      </c>
      <c r="B20" s="14" t="s">
        <v>84</v>
      </c>
      <c r="C20" s="14" t="s">
        <v>85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3">
        <v>4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26">
        <f t="shared" si="0"/>
        <v>64</v>
      </c>
      <c r="Z20" s="13">
        <v>82.83</v>
      </c>
      <c r="AA20" s="12">
        <v>0</v>
      </c>
      <c r="AB20" s="12">
        <v>0</v>
      </c>
      <c r="AC20" s="12">
        <v>0</v>
      </c>
      <c r="AD20" s="12">
        <v>0</v>
      </c>
      <c r="AE20" s="26">
        <f t="shared" si="1"/>
        <v>82.83</v>
      </c>
      <c r="AF20" s="13">
        <v>75.8</v>
      </c>
      <c r="AG20" s="12">
        <v>0</v>
      </c>
      <c r="AH20" s="12">
        <v>0</v>
      </c>
      <c r="AI20" s="12">
        <v>0</v>
      </c>
      <c r="AJ20" s="12">
        <v>0</v>
      </c>
      <c r="AK20" s="26">
        <f t="shared" si="2"/>
        <v>75.8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31">
        <v>0</v>
      </c>
      <c r="AS20" s="32">
        <f t="shared" si="3"/>
        <v>60</v>
      </c>
      <c r="AT20" s="26">
        <f t="shared" si="4"/>
        <v>74.1465</v>
      </c>
      <c r="AU20" s="33" t="s">
        <v>86</v>
      </c>
      <c r="AV20" s="34">
        <v>8</v>
      </c>
      <c r="AW20" s="12" t="s">
        <v>87</v>
      </c>
    </row>
    <row r="21" ht="15" spans="1:49">
      <c r="A21" s="10">
        <v>9</v>
      </c>
      <c r="B21" s="11" t="s">
        <v>88</v>
      </c>
      <c r="C21" s="11" t="s">
        <v>89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26">
        <f t="shared" si="0"/>
        <v>60</v>
      </c>
      <c r="Z21" s="27">
        <v>81.64</v>
      </c>
      <c r="AA21" s="12">
        <v>0</v>
      </c>
      <c r="AB21" s="12">
        <v>0</v>
      </c>
      <c r="AC21" s="12">
        <v>0</v>
      </c>
      <c r="AD21" s="12">
        <v>0</v>
      </c>
      <c r="AE21" s="26">
        <f t="shared" si="1"/>
        <v>81.64</v>
      </c>
      <c r="AF21" s="27">
        <v>69.8</v>
      </c>
      <c r="AG21" s="12">
        <v>0</v>
      </c>
      <c r="AH21" s="12">
        <v>0</v>
      </c>
      <c r="AI21" s="12">
        <v>0</v>
      </c>
      <c r="AJ21" s="12">
        <v>0</v>
      </c>
      <c r="AK21" s="26">
        <f t="shared" si="2"/>
        <v>69.8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31">
        <v>0</v>
      </c>
      <c r="AS21" s="32">
        <f t="shared" si="3"/>
        <v>60</v>
      </c>
      <c r="AT21" s="26">
        <f t="shared" si="4"/>
        <v>72.392</v>
      </c>
      <c r="AU21" s="33" t="s">
        <v>90</v>
      </c>
      <c r="AV21" s="34">
        <v>9</v>
      </c>
      <c r="AW21" s="35" t="s">
        <v>91</v>
      </c>
    </row>
    <row r="22" ht="15" spans="1:49">
      <c r="A22" s="10">
        <v>10</v>
      </c>
      <c r="B22" s="11" t="s">
        <v>92</v>
      </c>
      <c r="C22" s="11" t="s">
        <v>93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26">
        <f t="shared" si="0"/>
        <v>60</v>
      </c>
      <c r="Z22" s="13">
        <v>84.14</v>
      </c>
      <c r="AA22" s="12">
        <v>0</v>
      </c>
      <c r="AB22" s="12">
        <v>0</v>
      </c>
      <c r="AC22" s="12">
        <v>0</v>
      </c>
      <c r="AD22" s="12">
        <v>0</v>
      </c>
      <c r="AE22" s="26">
        <f t="shared" si="1"/>
        <v>84.14</v>
      </c>
      <c r="AF22" s="13">
        <v>49</v>
      </c>
      <c r="AG22" s="12">
        <v>0</v>
      </c>
      <c r="AH22" s="12">
        <v>0</v>
      </c>
      <c r="AI22" s="12">
        <v>0</v>
      </c>
      <c r="AJ22" s="13">
        <v>10</v>
      </c>
      <c r="AK22" s="26">
        <f t="shared" si="2"/>
        <v>39</v>
      </c>
      <c r="AL22" s="12">
        <v>0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31">
        <v>0</v>
      </c>
      <c r="AS22" s="32">
        <f t="shared" si="3"/>
        <v>60</v>
      </c>
      <c r="AT22" s="26">
        <f t="shared" si="4"/>
        <v>72.227</v>
      </c>
      <c r="AU22" s="33" t="s">
        <v>94</v>
      </c>
      <c r="AV22" s="34">
        <v>10</v>
      </c>
      <c r="AW22" s="12" t="s">
        <v>95</v>
      </c>
    </row>
    <row r="23" ht="15" spans="1:49">
      <c r="A23" s="10">
        <v>11</v>
      </c>
      <c r="B23" s="11" t="s">
        <v>96</v>
      </c>
      <c r="C23" s="11" t="s">
        <v>97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26">
        <f t="shared" si="0"/>
        <v>60</v>
      </c>
      <c r="Z23" s="13">
        <v>82.83</v>
      </c>
      <c r="AA23" s="12">
        <v>0</v>
      </c>
      <c r="AB23" s="12">
        <v>0</v>
      </c>
      <c r="AC23" s="12">
        <v>0</v>
      </c>
      <c r="AD23" s="12">
        <v>0</v>
      </c>
      <c r="AE23" s="26">
        <f t="shared" si="1"/>
        <v>82.83</v>
      </c>
      <c r="AF23" s="13">
        <v>59.2</v>
      </c>
      <c r="AG23" s="12">
        <v>0</v>
      </c>
      <c r="AH23" s="12">
        <v>0</v>
      </c>
      <c r="AI23" s="12">
        <v>0</v>
      </c>
      <c r="AJ23" s="13">
        <v>10</v>
      </c>
      <c r="AK23" s="26">
        <f t="shared" si="2"/>
        <v>49.2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31">
        <v>0</v>
      </c>
      <c r="AS23" s="32">
        <f t="shared" si="3"/>
        <v>60</v>
      </c>
      <c r="AT23" s="26">
        <f t="shared" si="4"/>
        <v>72.0165</v>
      </c>
      <c r="AU23" s="33" t="s">
        <v>86</v>
      </c>
      <c r="AV23" s="34">
        <v>11</v>
      </c>
      <c r="AW23" s="12" t="s">
        <v>98</v>
      </c>
    </row>
    <row r="24" ht="15" spans="1:49">
      <c r="A24" s="10">
        <v>12</v>
      </c>
      <c r="B24" s="11" t="s">
        <v>99</v>
      </c>
      <c r="C24" s="11" t="s">
        <v>100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26">
        <f t="shared" si="0"/>
        <v>60</v>
      </c>
      <c r="Z24" s="13">
        <v>80.99</v>
      </c>
      <c r="AA24" s="12">
        <v>0</v>
      </c>
      <c r="AB24" s="12">
        <v>0</v>
      </c>
      <c r="AC24" s="12">
        <v>0</v>
      </c>
      <c r="AD24" s="12">
        <v>0</v>
      </c>
      <c r="AE24" s="26">
        <f t="shared" si="1"/>
        <v>80.99</v>
      </c>
      <c r="AF24" s="13">
        <v>67.4</v>
      </c>
      <c r="AG24" s="12">
        <v>0</v>
      </c>
      <c r="AH24" s="12">
        <v>0</v>
      </c>
      <c r="AI24" s="12">
        <v>0</v>
      </c>
      <c r="AJ24" s="12">
        <v>0</v>
      </c>
      <c r="AK24" s="26">
        <f t="shared" si="2"/>
        <v>67.4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31">
        <v>0</v>
      </c>
      <c r="AS24" s="32">
        <f t="shared" si="3"/>
        <v>60</v>
      </c>
      <c r="AT24" s="26">
        <f t="shared" si="4"/>
        <v>71.9145</v>
      </c>
      <c r="AU24" s="33" t="s">
        <v>101</v>
      </c>
      <c r="AV24" s="34">
        <v>12</v>
      </c>
      <c r="AW24" s="12" t="s">
        <v>102</v>
      </c>
    </row>
    <row r="25" ht="15" spans="1:49">
      <c r="A25" s="10">
        <v>13</v>
      </c>
      <c r="B25" s="11" t="s">
        <v>103</v>
      </c>
      <c r="C25" s="11" t="s">
        <v>104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3">
        <v>0</v>
      </c>
      <c r="J25" s="13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26">
        <f t="shared" si="0"/>
        <v>60</v>
      </c>
      <c r="Z25" s="13">
        <v>78.07</v>
      </c>
      <c r="AA25" s="12">
        <v>0</v>
      </c>
      <c r="AB25" s="12">
        <v>0</v>
      </c>
      <c r="AC25" s="12">
        <v>0</v>
      </c>
      <c r="AD25" s="12">
        <v>0</v>
      </c>
      <c r="AE25" s="26">
        <f t="shared" si="1"/>
        <v>78.07</v>
      </c>
      <c r="AF25" s="13">
        <v>71.2</v>
      </c>
      <c r="AG25" s="12">
        <v>0</v>
      </c>
      <c r="AH25" s="12">
        <v>0</v>
      </c>
      <c r="AI25" s="12">
        <v>0</v>
      </c>
      <c r="AJ25" s="12">
        <v>0</v>
      </c>
      <c r="AK25" s="26">
        <f t="shared" si="2"/>
        <v>71.2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3">
        <v>6</v>
      </c>
      <c r="AR25" s="31">
        <v>0</v>
      </c>
      <c r="AS25" s="32">
        <f t="shared" si="3"/>
        <v>66</v>
      </c>
      <c r="AT25" s="26">
        <f t="shared" si="4"/>
        <v>71.6985</v>
      </c>
      <c r="AU25" s="33" t="s">
        <v>105</v>
      </c>
      <c r="AV25" s="34">
        <v>13</v>
      </c>
      <c r="AW25" s="12" t="s">
        <v>106</v>
      </c>
    </row>
    <row r="26" ht="15" spans="1:49">
      <c r="A26" s="10">
        <v>14</v>
      </c>
      <c r="B26" s="14" t="s">
        <v>107</v>
      </c>
      <c r="C26" s="14" t="s">
        <v>108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3">
        <v>4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26">
        <f t="shared" si="0"/>
        <v>64</v>
      </c>
      <c r="Z26" s="27">
        <v>77.52</v>
      </c>
      <c r="AA26" s="12">
        <v>0</v>
      </c>
      <c r="AB26" s="12">
        <v>0</v>
      </c>
      <c r="AC26" s="12">
        <v>0</v>
      </c>
      <c r="AD26" s="28">
        <v>0</v>
      </c>
      <c r="AE26" s="26">
        <f t="shared" si="1"/>
        <v>77.52</v>
      </c>
      <c r="AF26" s="27">
        <v>70.8</v>
      </c>
      <c r="AG26" s="12">
        <v>0</v>
      </c>
      <c r="AH26" s="12">
        <v>0</v>
      </c>
      <c r="AI26" s="12">
        <v>0</v>
      </c>
      <c r="AJ26" s="12">
        <v>0</v>
      </c>
      <c r="AK26" s="26">
        <f t="shared" si="2"/>
        <v>70.8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31">
        <v>0</v>
      </c>
      <c r="AS26" s="32">
        <f t="shared" si="3"/>
        <v>60</v>
      </c>
      <c r="AT26" s="26">
        <f t="shared" si="4"/>
        <v>70.976</v>
      </c>
      <c r="AU26" s="33" t="s">
        <v>109</v>
      </c>
      <c r="AV26" s="34">
        <v>14</v>
      </c>
      <c r="AW26" s="12" t="s">
        <v>110</v>
      </c>
    </row>
    <row r="27" ht="15" spans="1:49">
      <c r="A27" s="10">
        <v>15</v>
      </c>
      <c r="B27" s="11" t="s">
        <v>111</v>
      </c>
      <c r="C27" s="11" t="s">
        <v>112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26">
        <f t="shared" si="0"/>
        <v>60</v>
      </c>
      <c r="Z27" s="27">
        <v>79.33</v>
      </c>
      <c r="AA27" s="12">
        <v>0</v>
      </c>
      <c r="AB27" s="12">
        <v>0</v>
      </c>
      <c r="AC27" s="12">
        <v>0</v>
      </c>
      <c r="AD27" s="13">
        <v>2</v>
      </c>
      <c r="AE27" s="26">
        <f t="shared" si="1"/>
        <v>77.33</v>
      </c>
      <c r="AF27" s="13">
        <v>69.3</v>
      </c>
      <c r="AG27" s="12">
        <v>0</v>
      </c>
      <c r="AH27" s="12">
        <v>0</v>
      </c>
      <c r="AI27" s="12">
        <v>0</v>
      </c>
      <c r="AJ27" s="12">
        <v>0</v>
      </c>
      <c r="AK27" s="26">
        <f t="shared" si="2"/>
        <v>69.3</v>
      </c>
      <c r="AL27" s="13">
        <v>3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31">
        <v>0</v>
      </c>
      <c r="AS27" s="32">
        <f t="shared" si="3"/>
        <v>63</v>
      </c>
      <c r="AT27" s="26">
        <f t="shared" si="4"/>
        <v>70.5965</v>
      </c>
      <c r="AU27" s="33" t="s">
        <v>113</v>
      </c>
      <c r="AV27" s="34">
        <v>15</v>
      </c>
      <c r="AW27" s="35" t="s">
        <v>114</v>
      </c>
    </row>
    <row r="28" ht="15" spans="1:49">
      <c r="A28" s="10">
        <v>16</v>
      </c>
      <c r="B28" s="12" t="s">
        <v>115</v>
      </c>
      <c r="C28" s="11" t="s">
        <v>116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26">
        <f t="shared" si="0"/>
        <v>60</v>
      </c>
      <c r="Z28" s="13">
        <v>79.82</v>
      </c>
      <c r="AA28" s="12">
        <v>0</v>
      </c>
      <c r="AB28" s="12">
        <v>0</v>
      </c>
      <c r="AC28" s="12">
        <v>0</v>
      </c>
      <c r="AD28" s="13">
        <v>2</v>
      </c>
      <c r="AE28" s="26">
        <f t="shared" si="1"/>
        <v>77.82</v>
      </c>
      <c r="AF28" s="13">
        <v>71.6</v>
      </c>
      <c r="AG28" s="12">
        <v>0</v>
      </c>
      <c r="AH28" s="12">
        <v>0</v>
      </c>
      <c r="AI28" s="12">
        <v>0</v>
      </c>
      <c r="AJ28" s="12">
        <v>0</v>
      </c>
      <c r="AK28" s="26">
        <f t="shared" si="2"/>
        <v>71.6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31">
        <v>0</v>
      </c>
      <c r="AS28" s="32">
        <f t="shared" si="3"/>
        <v>60</v>
      </c>
      <c r="AT28" s="26">
        <f t="shared" si="4"/>
        <v>70.381</v>
      </c>
      <c r="AU28" s="33" t="s">
        <v>117</v>
      </c>
      <c r="AV28" s="34">
        <v>16</v>
      </c>
      <c r="AW28" s="12" t="s">
        <v>118</v>
      </c>
    </row>
    <row r="29" ht="15" spans="1:49">
      <c r="A29" s="10">
        <v>17</v>
      </c>
      <c r="B29" s="11" t="s">
        <v>119</v>
      </c>
      <c r="C29" s="11" t="s">
        <v>120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26">
        <f t="shared" si="0"/>
        <v>60</v>
      </c>
      <c r="Z29" s="27">
        <v>79.98</v>
      </c>
      <c r="AA29" s="12">
        <v>0</v>
      </c>
      <c r="AB29" s="12">
        <v>0</v>
      </c>
      <c r="AC29" s="12">
        <v>0</v>
      </c>
      <c r="AD29" s="13">
        <v>2</v>
      </c>
      <c r="AE29" s="26">
        <f t="shared" si="1"/>
        <v>77.98</v>
      </c>
      <c r="AF29" s="13">
        <v>69.6</v>
      </c>
      <c r="AG29" s="12">
        <v>0</v>
      </c>
      <c r="AH29" s="12">
        <v>0</v>
      </c>
      <c r="AI29" s="12">
        <v>0</v>
      </c>
      <c r="AJ29" s="12">
        <v>0</v>
      </c>
      <c r="AK29" s="26">
        <f t="shared" si="2"/>
        <v>69.6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31">
        <v>0</v>
      </c>
      <c r="AS29" s="32">
        <f t="shared" si="3"/>
        <v>60</v>
      </c>
      <c r="AT29" s="26">
        <f t="shared" si="4"/>
        <v>70.369</v>
      </c>
      <c r="AU29" s="33" t="s">
        <v>121</v>
      </c>
      <c r="AV29" s="34">
        <v>17</v>
      </c>
      <c r="AW29" s="35" t="s">
        <v>122</v>
      </c>
    </row>
    <row r="30" ht="15" spans="1:49">
      <c r="A30" s="10">
        <v>18</v>
      </c>
      <c r="B30" s="11" t="s">
        <v>123</v>
      </c>
      <c r="C30" s="16">
        <v>22303013033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26">
        <f t="shared" si="0"/>
        <v>60</v>
      </c>
      <c r="Z30" s="13">
        <v>80.52</v>
      </c>
      <c r="AA30" s="12">
        <v>0</v>
      </c>
      <c r="AB30" s="12">
        <v>0</v>
      </c>
      <c r="AC30" s="12">
        <v>0</v>
      </c>
      <c r="AD30" s="13">
        <v>2</v>
      </c>
      <c r="AE30" s="26">
        <f t="shared" si="1"/>
        <v>78.52</v>
      </c>
      <c r="AF30" s="13">
        <v>61.3</v>
      </c>
      <c r="AG30" s="12">
        <v>0</v>
      </c>
      <c r="AH30" s="12">
        <v>0</v>
      </c>
      <c r="AI30" s="12">
        <v>0</v>
      </c>
      <c r="AJ30" s="12">
        <v>0</v>
      </c>
      <c r="AK30" s="26">
        <f t="shared" si="2"/>
        <v>61.3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31">
        <v>0</v>
      </c>
      <c r="AS30" s="32">
        <f t="shared" si="3"/>
        <v>60</v>
      </c>
      <c r="AT30" s="26">
        <f t="shared" si="4"/>
        <v>70.251</v>
      </c>
      <c r="AU30" s="33" t="s">
        <v>124</v>
      </c>
      <c r="AV30" s="34">
        <v>18</v>
      </c>
      <c r="AW30" s="12" t="s">
        <v>125</v>
      </c>
    </row>
    <row r="31" ht="15" spans="1:49">
      <c r="A31" s="10">
        <v>19</v>
      </c>
      <c r="B31" s="14" t="s">
        <v>126</v>
      </c>
      <c r="C31" s="14" t="s">
        <v>127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3">
        <v>4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26">
        <f t="shared" si="0"/>
        <v>64</v>
      </c>
      <c r="Z31" s="13">
        <v>79.32</v>
      </c>
      <c r="AA31" s="12">
        <v>0</v>
      </c>
      <c r="AB31" s="12">
        <v>0</v>
      </c>
      <c r="AC31" s="12">
        <v>0</v>
      </c>
      <c r="AD31" s="13">
        <v>4</v>
      </c>
      <c r="AE31" s="26">
        <f t="shared" si="1"/>
        <v>75.32</v>
      </c>
      <c r="AF31" s="13">
        <v>76.8</v>
      </c>
      <c r="AG31" s="12">
        <v>0</v>
      </c>
      <c r="AH31" s="12">
        <v>0</v>
      </c>
      <c r="AI31" s="12">
        <v>0</v>
      </c>
      <c r="AJ31" s="12">
        <v>0</v>
      </c>
      <c r="AK31" s="26">
        <f t="shared" si="2"/>
        <v>76.8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31">
        <v>0</v>
      </c>
      <c r="AS31" s="32">
        <f t="shared" si="3"/>
        <v>60</v>
      </c>
      <c r="AT31" s="26">
        <f t="shared" si="4"/>
        <v>70.066</v>
      </c>
      <c r="AU31" s="33" t="s">
        <v>128</v>
      </c>
      <c r="AV31" s="34">
        <v>19</v>
      </c>
      <c r="AW31" s="12" t="s">
        <v>110</v>
      </c>
    </row>
    <row r="32" ht="15" spans="1:49">
      <c r="A32" s="10">
        <v>20</v>
      </c>
      <c r="B32" s="11" t="s">
        <v>129</v>
      </c>
      <c r="C32" s="11" t="s">
        <v>130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26">
        <f t="shared" si="0"/>
        <v>60</v>
      </c>
      <c r="Z32" s="13">
        <v>78.1</v>
      </c>
      <c r="AA32" s="12">
        <v>0</v>
      </c>
      <c r="AB32" s="12">
        <v>0</v>
      </c>
      <c r="AC32" s="12">
        <v>0</v>
      </c>
      <c r="AD32" s="13">
        <v>2</v>
      </c>
      <c r="AE32" s="26">
        <f t="shared" si="1"/>
        <v>76.1</v>
      </c>
      <c r="AF32" s="13">
        <v>70.6</v>
      </c>
      <c r="AG32" s="12">
        <v>0</v>
      </c>
      <c r="AH32" s="12">
        <v>0</v>
      </c>
      <c r="AI32" s="12">
        <v>0</v>
      </c>
      <c r="AJ32" s="12">
        <v>0</v>
      </c>
      <c r="AK32" s="26">
        <f t="shared" si="2"/>
        <v>70.6</v>
      </c>
      <c r="AL32" s="13">
        <v>3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31">
        <v>0</v>
      </c>
      <c r="AS32" s="32">
        <f t="shared" si="3"/>
        <v>63</v>
      </c>
      <c r="AT32" s="26">
        <f t="shared" si="4"/>
        <v>69.985</v>
      </c>
      <c r="AU32" s="33" t="s">
        <v>131</v>
      </c>
      <c r="AV32" s="34">
        <v>20</v>
      </c>
      <c r="AW32" s="12" t="s">
        <v>110</v>
      </c>
    </row>
    <row r="33" ht="15" spans="1:49">
      <c r="A33" s="10">
        <v>21</v>
      </c>
      <c r="B33" s="14" t="s">
        <v>132</v>
      </c>
      <c r="C33" s="11" t="s">
        <v>133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26">
        <f t="shared" si="0"/>
        <v>60</v>
      </c>
      <c r="Z33" s="13">
        <v>78.79</v>
      </c>
      <c r="AA33" s="12">
        <v>0</v>
      </c>
      <c r="AB33" s="12">
        <v>0</v>
      </c>
      <c r="AC33" s="12">
        <v>0</v>
      </c>
      <c r="AD33" s="13">
        <v>2</v>
      </c>
      <c r="AE33" s="26">
        <f t="shared" si="1"/>
        <v>76.79</v>
      </c>
      <c r="AF33" s="13">
        <v>65.2</v>
      </c>
      <c r="AG33" s="12">
        <v>0</v>
      </c>
      <c r="AH33" s="12">
        <v>0</v>
      </c>
      <c r="AI33" s="12">
        <v>0</v>
      </c>
      <c r="AJ33" s="12">
        <v>0</v>
      </c>
      <c r="AK33" s="26">
        <f t="shared" si="2"/>
        <v>65.2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31">
        <v>0</v>
      </c>
      <c r="AS33" s="32">
        <f t="shared" si="3"/>
        <v>60</v>
      </c>
      <c r="AT33" s="26">
        <f t="shared" si="4"/>
        <v>69.4945</v>
      </c>
      <c r="AU33" s="33" t="s">
        <v>134</v>
      </c>
      <c r="AV33" s="34">
        <v>21</v>
      </c>
      <c r="AW33" s="12" t="s">
        <v>135</v>
      </c>
    </row>
    <row r="34" ht="15" spans="1:49">
      <c r="A34" s="10">
        <v>22</v>
      </c>
      <c r="B34" s="14" t="s">
        <v>136</v>
      </c>
      <c r="C34" s="14" t="s">
        <v>137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26">
        <f t="shared" si="0"/>
        <v>60</v>
      </c>
      <c r="Z34" s="13">
        <v>77.77</v>
      </c>
      <c r="AA34" s="12">
        <v>0</v>
      </c>
      <c r="AB34" s="12">
        <v>0</v>
      </c>
      <c r="AC34" s="12">
        <v>0</v>
      </c>
      <c r="AD34" s="13">
        <v>4</v>
      </c>
      <c r="AE34" s="26">
        <f t="shared" si="1"/>
        <v>73.77</v>
      </c>
      <c r="AF34" s="27">
        <v>72.1</v>
      </c>
      <c r="AG34" s="12">
        <v>0</v>
      </c>
      <c r="AH34" s="12">
        <v>0</v>
      </c>
      <c r="AI34" s="12">
        <v>0</v>
      </c>
      <c r="AJ34" s="12">
        <v>0</v>
      </c>
      <c r="AK34" s="26">
        <f t="shared" si="2"/>
        <v>72.1</v>
      </c>
      <c r="AL34" s="27">
        <v>3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31">
        <v>0</v>
      </c>
      <c r="AS34" s="32">
        <f t="shared" si="3"/>
        <v>63</v>
      </c>
      <c r="AT34" s="26">
        <f t="shared" si="4"/>
        <v>68.7785</v>
      </c>
      <c r="AU34" s="33" t="s">
        <v>138</v>
      </c>
      <c r="AV34" s="34">
        <v>22</v>
      </c>
      <c r="AW34" s="35" t="s">
        <v>139</v>
      </c>
    </row>
    <row r="35" ht="15" spans="1:49">
      <c r="A35" s="10">
        <v>23</v>
      </c>
      <c r="B35" s="15" t="s">
        <v>140</v>
      </c>
      <c r="C35" s="11" t="s">
        <v>141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26">
        <f t="shared" si="0"/>
        <v>60</v>
      </c>
      <c r="Z35" s="27">
        <v>78.91</v>
      </c>
      <c r="AA35" s="12">
        <v>0</v>
      </c>
      <c r="AB35" s="12">
        <v>0</v>
      </c>
      <c r="AC35" s="12">
        <v>0</v>
      </c>
      <c r="AD35" s="27">
        <v>2</v>
      </c>
      <c r="AE35" s="26">
        <f t="shared" si="1"/>
        <v>76.91</v>
      </c>
      <c r="AF35" s="27">
        <v>50</v>
      </c>
      <c r="AG35" s="12">
        <v>0</v>
      </c>
      <c r="AH35" s="12">
        <v>0</v>
      </c>
      <c r="AI35" s="12">
        <v>0</v>
      </c>
      <c r="AJ35" s="27">
        <v>10</v>
      </c>
      <c r="AK35" s="26">
        <f t="shared" si="2"/>
        <v>40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31">
        <v>0</v>
      </c>
      <c r="AS35" s="32">
        <f t="shared" si="3"/>
        <v>60</v>
      </c>
      <c r="AT35" s="26">
        <f t="shared" si="4"/>
        <v>68.3005</v>
      </c>
      <c r="AU35" s="33" t="s">
        <v>142</v>
      </c>
      <c r="AV35" s="34">
        <v>23</v>
      </c>
      <c r="AW35" s="12" t="s">
        <v>143</v>
      </c>
    </row>
    <row r="36" ht="15" spans="1:49">
      <c r="A36" s="10">
        <v>24</v>
      </c>
      <c r="B36" s="11" t="s">
        <v>144</v>
      </c>
      <c r="C36" s="11" t="s">
        <v>145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26">
        <f t="shared" si="0"/>
        <v>60</v>
      </c>
      <c r="Z36" s="13">
        <v>78.08</v>
      </c>
      <c r="AA36" s="12">
        <v>0</v>
      </c>
      <c r="AB36" s="12">
        <v>0</v>
      </c>
      <c r="AC36" s="12">
        <v>0</v>
      </c>
      <c r="AD36" s="13">
        <v>4</v>
      </c>
      <c r="AE36" s="26">
        <f t="shared" si="1"/>
        <v>74.08</v>
      </c>
      <c r="AF36" s="13">
        <v>60</v>
      </c>
      <c r="AG36" s="12">
        <v>0</v>
      </c>
      <c r="AH36" s="12">
        <v>0</v>
      </c>
      <c r="AI36" s="12">
        <v>0</v>
      </c>
      <c r="AJ36" s="12">
        <v>0</v>
      </c>
      <c r="AK36" s="26">
        <f t="shared" si="2"/>
        <v>60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31">
        <v>0</v>
      </c>
      <c r="AS36" s="32">
        <f t="shared" si="3"/>
        <v>60</v>
      </c>
      <c r="AT36" s="26">
        <f t="shared" si="4"/>
        <v>67.744</v>
      </c>
      <c r="AU36" s="33" t="s">
        <v>146</v>
      </c>
      <c r="AV36" s="34">
        <v>24</v>
      </c>
      <c r="AW36" s="12" t="s">
        <v>95</v>
      </c>
    </row>
    <row r="37" ht="15" spans="1:49">
      <c r="A37" s="10">
        <v>25</v>
      </c>
      <c r="B37" s="14" t="s">
        <v>147</v>
      </c>
      <c r="C37" s="14" t="s">
        <v>148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26">
        <f t="shared" si="0"/>
        <v>60</v>
      </c>
      <c r="Z37" s="27">
        <v>76.52</v>
      </c>
      <c r="AA37" s="12">
        <v>0</v>
      </c>
      <c r="AB37" s="12">
        <v>0</v>
      </c>
      <c r="AC37" s="12">
        <v>0</v>
      </c>
      <c r="AD37" s="13">
        <v>4</v>
      </c>
      <c r="AE37" s="26">
        <f t="shared" si="1"/>
        <v>72.52</v>
      </c>
      <c r="AF37" s="13">
        <v>75</v>
      </c>
      <c r="AG37" s="12">
        <v>0</v>
      </c>
      <c r="AH37" s="12">
        <v>0</v>
      </c>
      <c r="AI37" s="12">
        <v>0</v>
      </c>
      <c r="AJ37" s="12">
        <v>0</v>
      </c>
      <c r="AK37" s="26">
        <f t="shared" si="2"/>
        <v>75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31">
        <v>0</v>
      </c>
      <c r="AS37" s="32">
        <f t="shared" si="3"/>
        <v>60</v>
      </c>
      <c r="AT37" s="26">
        <f t="shared" si="4"/>
        <v>67.636</v>
      </c>
      <c r="AU37" s="33" t="s">
        <v>149</v>
      </c>
      <c r="AV37" s="34">
        <v>25</v>
      </c>
      <c r="AW37" s="37" t="s">
        <v>150</v>
      </c>
    </row>
    <row r="38" ht="15" spans="1:49">
      <c r="A38" s="10">
        <v>26</v>
      </c>
      <c r="B38" s="11" t="s">
        <v>151</v>
      </c>
      <c r="C38" s="11" t="s">
        <v>152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26">
        <f t="shared" si="0"/>
        <v>60</v>
      </c>
      <c r="Z38" s="27">
        <v>78.37</v>
      </c>
      <c r="AA38" s="12">
        <v>0</v>
      </c>
      <c r="AB38" s="12">
        <v>0</v>
      </c>
      <c r="AC38" s="12">
        <v>0</v>
      </c>
      <c r="AD38" s="27">
        <v>6</v>
      </c>
      <c r="AE38" s="26">
        <f t="shared" si="1"/>
        <v>72.37</v>
      </c>
      <c r="AF38" s="27">
        <v>72.1</v>
      </c>
      <c r="AG38" s="12">
        <v>0</v>
      </c>
      <c r="AH38" s="12">
        <v>0</v>
      </c>
      <c r="AI38" s="12">
        <v>0</v>
      </c>
      <c r="AJ38" s="12">
        <v>0</v>
      </c>
      <c r="AK38" s="26">
        <f t="shared" si="2"/>
        <v>72.1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31">
        <v>0</v>
      </c>
      <c r="AS38" s="32">
        <f t="shared" si="3"/>
        <v>60</v>
      </c>
      <c r="AT38" s="26">
        <f t="shared" si="4"/>
        <v>67.4085</v>
      </c>
      <c r="AU38" s="33" t="s">
        <v>153</v>
      </c>
      <c r="AV38" s="34">
        <v>26</v>
      </c>
      <c r="AW38" s="12" t="s">
        <v>154</v>
      </c>
    </row>
    <row r="39" ht="15" spans="1:49">
      <c r="A39" s="10">
        <v>27</v>
      </c>
      <c r="B39" s="15" t="s">
        <v>155</v>
      </c>
      <c r="C39" s="11" t="s">
        <v>156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3">
        <v>9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26">
        <f t="shared" si="0"/>
        <v>69</v>
      </c>
      <c r="Z39" s="27">
        <v>75.05</v>
      </c>
      <c r="AA39" s="12">
        <v>0</v>
      </c>
      <c r="AB39" s="12">
        <v>0</v>
      </c>
      <c r="AC39" s="12">
        <v>0</v>
      </c>
      <c r="AD39" s="27">
        <v>6</v>
      </c>
      <c r="AE39" s="26">
        <f t="shared" si="1"/>
        <v>69.05</v>
      </c>
      <c r="AF39" s="27">
        <v>62.3</v>
      </c>
      <c r="AG39" s="12">
        <v>0</v>
      </c>
      <c r="AH39" s="12">
        <v>0</v>
      </c>
      <c r="AI39" s="12">
        <v>0</v>
      </c>
      <c r="AJ39" s="12">
        <v>0</v>
      </c>
      <c r="AK39" s="26">
        <f t="shared" si="2"/>
        <v>62.3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31">
        <v>0</v>
      </c>
      <c r="AS39" s="32">
        <f t="shared" si="3"/>
        <v>60</v>
      </c>
      <c r="AT39" s="26">
        <f t="shared" si="4"/>
        <v>66.8925</v>
      </c>
      <c r="AU39" s="33" t="s">
        <v>157</v>
      </c>
      <c r="AV39" s="34">
        <v>27</v>
      </c>
      <c r="AW39" s="12" t="s">
        <v>135</v>
      </c>
    </row>
    <row r="40" ht="15" spans="1:49">
      <c r="A40" s="10">
        <v>28</v>
      </c>
      <c r="B40" s="14" t="s">
        <v>158</v>
      </c>
      <c r="C40" s="14" t="s">
        <v>159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26">
        <f t="shared" si="0"/>
        <v>60</v>
      </c>
      <c r="Z40" s="27">
        <v>77.32</v>
      </c>
      <c r="AA40" s="12">
        <v>0</v>
      </c>
      <c r="AB40" s="12">
        <v>0</v>
      </c>
      <c r="AC40" s="12">
        <v>0</v>
      </c>
      <c r="AD40" s="27">
        <v>4</v>
      </c>
      <c r="AE40" s="26">
        <f t="shared" si="1"/>
        <v>73.32</v>
      </c>
      <c r="AF40" s="27">
        <v>49.8</v>
      </c>
      <c r="AG40" s="12">
        <v>0</v>
      </c>
      <c r="AH40" s="12">
        <v>0</v>
      </c>
      <c r="AI40" s="12">
        <v>0</v>
      </c>
      <c r="AJ40" s="13">
        <v>10</v>
      </c>
      <c r="AK40" s="26">
        <f t="shared" si="2"/>
        <v>39.8</v>
      </c>
      <c r="AL40" s="12">
        <v>0</v>
      </c>
      <c r="AM40" s="12">
        <v>0</v>
      </c>
      <c r="AN40" s="12">
        <v>0</v>
      </c>
      <c r="AO40" s="12">
        <v>0</v>
      </c>
      <c r="AP40" s="12">
        <v>0</v>
      </c>
      <c r="AQ40" s="12">
        <v>0</v>
      </c>
      <c r="AR40" s="31">
        <v>0</v>
      </c>
      <c r="AS40" s="32">
        <f t="shared" si="3"/>
        <v>60</v>
      </c>
      <c r="AT40" s="26">
        <f t="shared" si="4"/>
        <v>66.316</v>
      </c>
      <c r="AU40" s="33" t="s">
        <v>160</v>
      </c>
      <c r="AV40" s="34">
        <v>28</v>
      </c>
      <c r="AW40" s="12" t="s">
        <v>110</v>
      </c>
    </row>
    <row r="41" ht="15" spans="1:49">
      <c r="A41" s="10">
        <v>29</v>
      </c>
      <c r="B41" s="14" t="s">
        <v>161</v>
      </c>
      <c r="C41" s="14" t="s">
        <v>162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26">
        <f t="shared" si="0"/>
        <v>60</v>
      </c>
      <c r="Z41" s="27">
        <v>76.12</v>
      </c>
      <c r="AA41" s="12">
        <v>0</v>
      </c>
      <c r="AB41" s="12">
        <v>0</v>
      </c>
      <c r="AC41" s="12">
        <v>0</v>
      </c>
      <c r="AD41" s="27">
        <v>6</v>
      </c>
      <c r="AE41" s="26">
        <f t="shared" si="1"/>
        <v>70.12</v>
      </c>
      <c r="AF41" s="27">
        <v>60.8</v>
      </c>
      <c r="AG41" s="12">
        <v>0</v>
      </c>
      <c r="AH41" s="12">
        <v>0</v>
      </c>
      <c r="AI41" s="12">
        <v>0</v>
      </c>
      <c r="AJ41" s="12">
        <v>0</v>
      </c>
      <c r="AK41" s="26">
        <f t="shared" si="2"/>
        <v>60.8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0</v>
      </c>
      <c r="AR41" s="31">
        <v>0</v>
      </c>
      <c r="AS41" s="32">
        <f t="shared" si="3"/>
        <v>60</v>
      </c>
      <c r="AT41" s="26">
        <f t="shared" si="4"/>
        <v>65.606</v>
      </c>
      <c r="AU41" s="33" t="s">
        <v>163</v>
      </c>
      <c r="AV41" s="34">
        <v>29</v>
      </c>
      <c r="AW41" s="12" t="s">
        <v>164</v>
      </c>
    </row>
    <row r="42" ht="15" spans="1:49">
      <c r="A42" s="10">
        <v>30</v>
      </c>
      <c r="B42" s="11" t="s">
        <v>165</v>
      </c>
      <c r="C42" s="16">
        <v>22310012027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26">
        <f t="shared" si="0"/>
        <v>60</v>
      </c>
      <c r="Z42" s="27">
        <v>66.17</v>
      </c>
      <c r="AA42" s="12">
        <v>0</v>
      </c>
      <c r="AB42" s="12">
        <v>0</v>
      </c>
      <c r="AC42" s="12">
        <v>0</v>
      </c>
      <c r="AD42" s="13">
        <v>4</v>
      </c>
      <c r="AE42" s="26">
        <f t="shared" si="1"/>
        <v>62.17</v>
      </c>
      <c r="AF42" s="13">
        <v>71.8</v>
      </c>
      <c r="AG42" s="12">
        <v>0</v>
      </c>
      <c r="AH42" s="12">
        <v>0</v>
      </c>
      <c r="AI42" s="12">
        <v>0</v>
      </c>
      <c r="AJ42" s="12">
        <v>0</v>
      </c>
      <c r="AK42" s="26">
        <f t="shared" si="2"/>
        <v>71.8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31">
        <v>0</v>
      </c>
      <c r="AS42" s="32">
        <f t="shared" si="3"/>
        <v>60</v>
      </c>
      <c r="AT42" s="26">
        <f t="shared" si="4"/>
        <v>61.7835</v>
      </c>
      <c r="AU42" s="33" t="s">
        <v>166</v>
      </c>
      <c r="AV42" s="34">
        <v>30</v>
      </c>
      <c r="AW42" s="12" t="s">
        <v>87</v>
      </c>
    </row>
    <row r="43" ht="15" spans="1:49">
      <c r="A43" s="10">
        <v>31</v>
      </c>
      <c r="B43" s="14" t="s">
        <v>167</v>
      </c>
      <c r="C43" s="14" t="s">
        <v>168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26">
        <f t="shared" si="0"/>
        <v>60</v>
      </c>
      <c r="Z43" s="27">
        <v>60.59</v>
      </c>
      <c r="AA43" s="12">
        <v>0</v>
      </c>
      <c r="AB43" s="12">
        <v>0</v>
      </c>
      <c r="AC43" s="12">
        <v>0</v>
      </c>
      <c r="AD43" s="27">
        <v>16</v>
      </c>
      <c r="AE43" s="26">
        <f t="shared" si="1"/>
        <v>44.59</v>
      </c>
      <c r="AF43" s="27">
        <v>66.5</v>
      </c>
      <c r="AG43" s="12">
        <v>0</v>
      </c>
      <c r="AH43" s="12">
        <v>0</v>
      </c>
      <c r="AI43" s="12">
        <v>0</v>
      </c>
      <c r="AJ43" s="12">
        <v>0</v>
      </c>
      <c r="AK43" s="26">
        <f t="shared" si="2"/>
        <v>66.5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31">
        <v>0</v>
      </c>
      <c r="AS43" s="32">
        <f t="shared" si="3"/>
        <v>60</v>
      </c>
      <c r="AT43" s="26">
        <f t="shared" si="4"/>
        <v>51.8495</v>
      </c>
      <c r="AU43" s="33" t="s">
        <v>169</v>
      </c>
      <c r="AV43" s="34">
        <v>31</v>
      </c>
      <c r="AW43" s="12" t="s">
        <v>170</v>
      </c>
    </row>
  </sheetData>
  <autoFilter xmlns:etc="http://www.wps.cn/officeDocument/2017/etCustomData" ref="AT13:AT43" etc:filterBottomFollowUsedRange="0">
    <extLst>
      <etc:autoFilterAnalysis etc:version="v1" etc:showPane="0">
        <etc:analysisCharts>
          <etc:chart etc:type="pie">
            <etc:category etc:colId="-1"/>
            <etc:seriesCollections etc:count="1">
              <etc:series etc:colId="0" etc:subtotal="sum"/>
            </etc:seriesCollections>
          </etc:chart>
        </etc:analysisCharts>
      </etc:autoFilterAnalysis>
    </extLst>
  </autoFilter>
  <mergeCells count="60">
    <mergeCell ref="A1:AW1"/>
    <mergeCell ref="A2:AW2"/>
    <mergeCell ref="A3:C3"/>
    <mergeCell ref="D3:Y3"/>
    <mergeCell ref="Z3:AE3"/>
    <mergeCell ref="AF3:AK3"/>
    <mergeCell ref="AL3:AS3"/>
    <mergeCell ref="D4:J4"/>
    <mergeCell ref="K4:X4"/>
    <mergeCell ref="Z4:AC4"/>
    <mergeCell ref="AF4:AI4"/>
    <mergeCell ref="AL4:AR4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S5:S12"/>
    <mergeCell ref="T5:T12"/>
    <mergeCell ref="U5:U12"/>
    <mergeCell ref="V5:V12"/>
    <mergeCell ref="W5:W12"/>
    <mergeCell ref="X5:X12"/>
    <mergeCell ref="Y4:Y12"/>
    <mergeCell ref="Z5:Z12"/>
    <mergeCell ref="AA5:AA12"/>
    <mergeCell ref="AB5:AB12"/>
    <mergeCell ref="AC5:AC12"/>
    <mergeCell ref="AD5:AD12"/>
    <mergeCell ref="AE4:AE12"/>
    <mergeCell ref="AF5:AF12"/>
    <mergeCell ref="AG5:AG12"/>
    <mergeCell ref="AH5:AH12"/>
    <mergeCell ref="AI5:AI12"/>
    <mergeCell ref="AJ5:AJ12"/>
    <mergeCell ref="AK4:AK12"/>
    <mergeCell ref="AL5:AL12"/>
    <mergeCell ref="AM5:AM12"/>
    <mergeCell ref="AN5:AN12"/>
    <mergeCell ref="AO5:AO12"/>
    <mergeCell ref="AP5:AP12"/>
    <mergeCell ref="AQ5:AQ12"/>
    <mergeCell ref="AR5:AR12"/>
    <mergeCell ref="AS4:AS12"/>
    <mergeCell ref="AT3:AT12"/>
    <mergeCell ref="AU3:AU12"/>
    <mergeCell ref="AV3:AV12"/>
    <mergeCell ref="AW3:AW12"/>
    <mergeCell ref="A4:C5"/>
    <mergeCell ref="A6:C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product_hyperengine</dc:creator>
  <cp:lastModifiedBy>吕安纳</cp:lastModifiedBy>
  <dcterms:created xsi:type="dcterms:W3CDTF">2025-09-29T11:57:00Z</dcterms:created>
  <dcterms:modified xsi:type="dcterms:W3CDTF">2025-10-09T15:55:11Z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CB9A2585205D4AEC9D7E7EA403B79643_13</vt:lpwstr>
  </property>
  <property fmtid="{D5CDD505-2E9C-101B-9397-08002B2CF9AE}" pid="3" name="KSOProductBuildVer">
    <vt:lpwstr>2052-12.1.0.22529</vt:lpwstr>
  </property>
</Properties>
</file>