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7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<sst xmlns="http://schemas.openxmlformats.org/spreadsheetml/2006/main" count="173" uniqueCount="140">
  <si>
    <t>合肥大学学生综合素质测评一览表</t>
  </si>
  <si>
    <t xml:space="preserve">学院（盖章）：                    班级： 23机械设计制造及其自动化2班                 填表人（签名）：                    复核人（签名）：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</si>
  <si>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</si>
  <si>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</si>
  <si>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</si>
  <si>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</si>
  <si>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</si>
  <si>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</si>
  <si>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</si>
  <si>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</si>
  <si>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</si>
  <si>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</si>
  <si>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</si>
  <si>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</si>
  <si>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</si>
  <si>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</si>
  <si>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</si>
  <si>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</si>
  <si>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</si>
  <si>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</si>
  <si>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</si>
  <si>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</si>
  <si>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</si>
  <si>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</si>
  <si>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</si>
  <si>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</si>
  <si>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</si>
  <si>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</si>
  <si>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</si>
  <si>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</si>
  <si>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</si>
  <si>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</si>
  <si>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</si>
  <si>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</si>
  <si>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</si>
  <si>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</si>
  <si>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</si>
  <si>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</si>
  <si>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</si>
  <si>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</si>
  <si>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</si>
  <si>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</si>
  <si>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</si>
  <si>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</si>
  <si>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</si>
  <si>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</si>
  <si>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</si>
  <si>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</si>
  <si>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</si>
  <si>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</si>
  <si>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</si>
  <si>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</si>
  <si>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</si>
  <si>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</si>
  <si>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</si>
  <si>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</si>
  <si>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</si>
  <si>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黄水峰</t>
  </si>
  <si>
    <t>6</t>
  </si>
  <si>
    <t>兰苑47栋308</t>
  </si>
  <si>
    <t>王品顺</t>
  </si>
  <si>
    <t>2</t>
  </si>
  <si>
    <t>兰苑47栋312</t>
  </si>
  <si>
    <t>王骁</t>
  </si>
  <si>
    <t>1</t>
  </si>
  <si>
    <t>冉雪</t>
  </si>
  <si>
    <t>3</t>
  </si>
  <si>
    <t>桂苑3栋628</t>
  </si>
  <si>
    <t>孟富林</t>
  </si>
  <si>
    <t>5</t>
  </si>
  <si>
    <t>江建国</t>
  </si>
  <si>
    <t>4</t>
  </si>
  <si>
    <t>兰苑47栋309</t>
  </si>
  <si>
    <t>吕乐飞</t>
  </si>
  <si>
    <t>7</t>
  </si>
  <si>
    <t>王腾绘</t>
  </si>
  <si>
    <t>9</t>
  </si>
  <si>
    <t>兰苑47栋123</t>
  </si>
  <si>
    <t>曾申成</t>
  </si>
  <si>
    <t>8</t>
  </si>
  <si>
    <t>余亚顺</t>
  </si>
  <si>
    <t>15</t>
  </si>
  <si>
    <t>邓传想</t>
  </si>
  <si>
    <t>12</t>
  </si>
  <si>
    <t>凡硕</t>
  </si>
  <si>
    <t>25</t>
  </si>
  <si>
    <t>兰苑47栋311</t>
  </si>
  <si>
    <t xml:space="preserve">蔡成俊 </t>
  </si>
  <si>
    <t>11</t>
  </si>
  <si>
    <t>钱存行</t>
  </si>
  <si>
    <t>18</t>
  </si>
  <si>
    <t>兰苑47栋310</t>
  </si>
  <si>
    <t>王秋玲</t>
  </si>
  <si>
    <t>16</t>
  </si>
  <si>
    <t>桂苑3栋519</t>
  </si>
  <si>
    <t>盛宁月</t>
  </si>
  <si>
    <t>20</t>
  </si>
  <si>
    <t>黄珍伟</t>
  </si>
  <si>
    <t>19</t>
  </si>
  <si>
    <t>李自超</t>
  </si>
  <si>
    <t>10</t>
  </si>
  <si>
    <t>王硕</t>
  </si>
  <si>
    <t>17</t>
  </si>
  <si>
    <t>吴文鹏</t>
  </si>
  <si>
    <t>27</t>
  </si>
  <si>
    <t xml:space="preserve">阮浩 </t>
  </si>
  <si>
    <t>28</t>
  </si>
  <si>
    <t>李桐桐</t>
  </si>
  <si>
    <t>23</t>
  </si>
  <si>
    <t>刘齐</t>
  </si>
  <si>
    <t>13</t>
  </si>
  <si>
    <t>崔恒</t>
  </si>
  <si>
    <t>21</t>
  </si>
  <si>
    <t>李锐</t>
  </si>
  <si>
    <t>26</t>
  </si>
  <si>
    <t>胡宇晨</t>
  </si>
  <si>
    <t>22</t>
  </si>
  <si>
    <t>徐雅林</t>
  </si>
  <si>
    <t>14</t>
  </si>
  <si>
    <t>曾世伟</t>
  </si>
  <si>
    <t>24</t>
  </si>
  <si>
    <t>张思恒</t>
  </si>
  <si>
    <t>30</t>
  </si>
  <si>
    <t>孙浩</t>
  </si>
  <si>
    <t>31</t>
  </si>
  <si>
    <t>余子毫</t>
  </si>
  <si>
    <t>29</t>
  </si>
  <si>
    <t>马新宇</t>
  </si>
  <si>
    <t>32</t>
  </si>
  <si>
    <t>马林涛</t>
  </si>
  <si>
    <t>22301113030</t>
  </si>
  <si>
    <t>33</t>
  </si>
  <si>
    <t>兰苑45栋315</t>
  </si>
  <si>
    <t>郑婉婷</t>
  </si>
  <si>
    <t>34</t>
  </si>
  <si>
    <t>桂苑3栋528</t>
  </si>
  <si>
    <t>陈琼</t>
  </si>
  <si>
    <t>35</t>
  </si>
  <si>
    <t>兰苑45栋228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</si>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</sst>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</font>
    <font>
      <b/>
      <sz val="18"/>
      <color theme="3"/>
      <name val="宋体"/>
      <charset val="134"/>
    </font>
    <font>
      <i/>
      <sz val="11"/>
      <color rgb="FF7F7F7F"/>
      <name val="宋体"/>
      <charset val="134"/>
    </font>
    <font>
      <b/>
      <sz val="15"/>
      <color theme="3"/>
      <name val="宋体"/>
      <charset val="134"/>
    </font>
    <font>
      <b/>
      <sz val="13"/>
      <color theme="3"/>
      <name val="宋体"/>
      <charset val="134"/>
    </font>
    <font>
      <b/>
      <sz val="11"/>
      <color theme="3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theme="0"/>
      <name val="宋体"/>
      <charset val="134"/>
    </font>
    <font>
      <sz val="11"/>
      <color rgb="FFFA7D00"/>
      <name val="宋体"/>
      <charset val="134"/>
    </font>
    <font>
      <b/>
      <sz val="11"/>
      <color theme="1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sz val="11"/>
      <color theme="0"/>
      <name val="宋体"/>
      <charset val="134"/>
    </font>
    <font>
      <b/>
      <sz val="16"/>
      <name val="Times New Roman"/>
      <charset val="134"/>
    </font>
  </fonts>
  <fills count="5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"/>
        <bgColor indexed="64"/>
      </patternFill>
    </fill>
    <fill>
      <patternFill patternType="solid">
        <fgColor theme="5" tint="0.799951"/>
        <bgColor indexed="64"/>
      </patternFill>
    </fill>
    <fill>
      <patternFill patternType="solid">
        <fgColor theme="6" tint="0.799951"/>
        <bgColor indexed="64"/>
      </patternFill>
    </fill>
    <fill>
      <patternFill patternType="solid">
        <fgColor theme="7" tint="0.799951"/>
        <bgColor indexed="64"/>
      </patternFill>
    </fill>
    <fill>
      <patternFill patternType="solid">
        <fgColor theme="8" tint="0.799951"/>
        <bgColor indexed="64"/>
      </patternFill>
    </fill>
    <fill>
      <patternFill patternType="solid">
        <fgColor theme="9" tint="0.799951"/>
        <bgColor indexed="64"/>
      </patternFill>
    </fill>
    <fill>
      <patternFill patternType="solid">
        <fgColor theme="4" tint="0.599963"/>
        <bgColor indexed="64"/>
      </patternFill>
    </fill>
    <fill>
      <patternFill patternType="solid">
        <fgColor theme="5" tint="0.599963"/>
        <bgColor indexed="64"/>
      </patternFill>
    </fill>
    <fill>
      <patternFill patternType="solid">
        <fgColor theme="6" tint="0.599963"/>
        <bgColor indexed="64"/>
      </patternFill>
    </fill>
    <fill>
      <patternFill patternType="solid">
        <fgColor theme="7" tint="0.599963"/>
        <bgColor indexed="64"/>
      </patternFill>
    </fill>
    <fill>
      <patternFill patternType="solid">
        <fgColor theme="8" tint="0.599963"/>
        <bgColor indexed="64"/>
      </patternFill>
    </fill>
    <fill>
      <patternFill patternType="solid">
        <fgColor theme="9" tint="0.599963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39997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15" applyNumberFormat="0" applyAlignment="0" applyProtection="0"/>
    <xf numFmtId="0" fontId="19" fillId="4" borderId="16" applyNumberFormat="0" applyAlignment="0" applyProtection="0"/>
    <xf numFmtId="0" fontId="20" fillId="4" borderId="15" applyNumberFormat="0" applyAlignment="0" applyProtection="0"/>
    <xf numFmtId="0" fontId="21" fillId="5" borderId="17" applyNumberFormat="0" applyAlignment="0" applyProtection="0"/>
    <xf numFmtId="0" fontId="22" fillId="0" borderId="18" applyNumberFormat="0" applyFill="0" applyAlignment="0" applyProtection="0"/>
    <xf numFmtId="0" fontId="23" fillId="0" borderId="19" applyNumberFormat="0" applyFill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</cellStyleXfs>
  <cellXfs count="39"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3" xfId="0" applyFont="1" applyBorder="1" applyProtection="1">
      <protection locked="0"/>
    </xf>
    <xf numFmtId="49" fontId="0" fillId="0" borderId="3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6" xfId="0" applyFont="1" applyBorder="1" applyAlignment="1" applyProtection="1">
      <alignment horizontal="center" vertical="center"/>
      <protection locked="0"/>
    </xf>
    <xf numFmtId="49" fontId="0" fillId="0" borderId="10" xfId="0" applyNumberFormat="1" applyFont="1" applyBorder="1" applyProtection="1"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 vertical="center"/>
    </xf>
    <xf numFmtId="0" fontId="7" fillId="0" borderId="0" xfId="0" applyFont="1"/>
    <xf numFmtId="0" fontId="8" fillId="0" borderId="10" xfId="0" applyFont="1" applyBorder="1" applyAlignment="1" applyProtection="1">
      <alignment horizontal="center" vertical="center"/>
      <protection locked="0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1" xfId="49"/>
    <cellStyle name="20% - 着色 2" xfId="50"/>
    <cellStyle name="20% - 着色 3" xfId="51"/>
    <cellStyle name="20% - 着色 4" xfId="52"/>
    <cellStyle name="20% - 着色 5" xfId="53"/>
    <cellStyle name="20% - 着色 6" xfId="54"/>
    <cellStyle name="40% - 着色 1" xfId="55"/>
    <cellStyle name="40% - 着色 2" xfId="56"/>
    <cellStyle name="40% - 着色 3" xfId="57"/>
    <cellStyle name="40% - 着色 4" xfId="58"/>
    <cellStyle name="40% - 着色 5" xfId="59"/>
    <cellStyle name="40% - 着色 6" xfId="60"/>
    <cellStyle name="60% - 着色 1" xfId="61"/>
    <cellStyle name="60% - 着色 2" xfId="62"/>
    <cellStyle name="60% - 着色 3" xfId="63"/>
    <cellStyle name="60% - 着色 4" xfId="64"/>
    <cellStyle name="60% - 着色 5" xfId="65"/>
    <cellStyle name="60% - 着色 6" xfId="66"/>
    <cellStyle name="着色 1" xfId="67"/>
    <cellStyle name="着色 2" xfId="68"/>
    <cellStyle name="着色 3" xfId="69"/>
    <cellStyle name="着色 4" xfId="70"/>
    <cellStyle name="着色 5" xfId="71"/>
    <cellStyle name="着色 6" xfId="7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1"/>
  <sheetViews>
    <sheetView tabSelected="1" zoomScale="55" zoomScaleNormal="55" workbookViewId="0">
      <selection activeCell="Q5" sqref="Q5:Q12"/>
    </sheetView>
  </sheetViews>
  <sheetFormatPr defaultColWidth="8.58333333333333" defaultRowHeight="15"/>
  <cols>
    <col min="1" max="1" width="5" style="2"/>
    <col min="2" max="2" width="11.0833333333333" style="2"/>
    <col min="3" max="3" width="12.6666666666667" style="2"/>
    <col min="4" max="45" width="7.08333333333333" style="2"/>
    <col min="46" max="46" width="8.41666666666667" style="2"/>
    <col min="47" max="48" width="7.08333333333333" style="2"/>
    <col min="49" max="49" width="11.5" style="2"/>
  </cols>
  <sheetData>
    <row r="1" ht="37" customHeight="1" spans="1:4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ht="32" customHeight="1" spans="1:4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ht="27" customHeight="1" spans="1:49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5" t="s">
        <v>4</v>
      </c>
      <c r="AA3" s="26"/>
      <c r="AB3" s="26"/>
      <c r="AC3" s="26"/>
      <c r="AD3" s="26"/>
      <c r="AE3" s="27"/>
      <c r="AF3" s="25" t="s">
        <v>5</v>
      </c>
      <c r="AG3" s="26"/>
      <c r="AH3" s="26"/>
      <c r="AI3" s="26"/>
      <c r="AJ3" s="26"/>
      <c r="AK3" s="27"/>
      <c r="AL3" s="25" t="s">
        <v>6</v>
      </c>
      <c r="AM3" s="26"/>
      <c r="AN3" s="26"/>
      <c r="AO3" s="26"/>
      <c r="AP3" s="26"/>
      <c r="AQ3" s="26"/>
      <c r="AR3" s="26"/>
      <c r="AS3" s="27"/>
      <c r="AT3" s="30" t="s">
        <v>7</v>
      </c>
      <c r="AU3" s="22" t="s">
        <v>8</v>
      </c>
      <c r="AV3" s="22" t="s">
        <v>9</v>
      </c>
      <c r="AW3" s="23" t="s">
        <v>10</v>
      </c>
    </row>
    <row r="4" ht="45.75" customHeight="1" spans="1:49">
      <c r="A4" s="7" t="s">
        <v>11</v>
      </c>
      <c r="B4" s="7"/>
      <c r="C4" s="7"/>
      <c r="D4" s="8" t="s">
        <v>12</v>
      </c>
      <c r="E4" s="9"/>
      <c r="F4" s="9"/>
      <c r="G4" s="9"/>
      <c r="H4" s="9"/>
      <c r="I4" s="9"/>
      <c r="J4" s="19"/>
      <c r="K4" s="20" t="s">
        <v>13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8" t="s">
        <v>14</v>
      </c>
      <c r="Z4" s="8" t="s">
        <v>12</v>
      </c>
      <c r="AA4" s="9"/>
      <c r="AB4" s="9"/>
      <c r="AC4" s="19"/>
      <c r="AD4" s="10" t="s">
        <v>15</v>
      </c>
      <c r="AE4" s="28" t="s">
        <v>14</v>
      </c>
      <c r="AF4" s="8" t="s">
        <v>16</v>
      </c>
      <c r="AG4" s="9"/>
      <c r="AH4" s="9"/>
      <c r="AI4" s="19"/>
      <c r="AJ4" s="10" t="s">
        <v>15</v>
      </c>
      <c r="AK4" s="28" t="s">
        <v>14</v>
      </c>
      <c r="AL4" s="8" t="s">
        <v>16</v>
      </c>
      <c r="AM4" s="9"/>
      <c r="AN4" s="9"/>
      <c r="AO4" s="9"/>
      <c r="AP4" s="9"/>
      <c r="AQ4" s="9"/>
      <c r="AR4" s="19"/>
      <c r="AS4" s="28" t="s">
        <v>14</v>
      </c>
      <c r="AT4" s="31"/>
      <c r="AU4" s="22"/>
      <c r="AV4" s="22"/>
      <c r="AW4" s="10"/>
    </row>
    <row r="5" ht="14.25" customHeight="1" spans="1:49">
      <c r="A5" s="7"/>
      <c r="B5" s="7"/>
      <c r="C5" s="7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21" t="s">
        <v>22</v>
      </c>
      <c r="J5" s="21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28"/>
      <c r="Z5" s="10" t="s">
        <v>38</v>
      </c>
      <c r="AA5" s="10" t="s">
        <v>39</v>
      </c>
      <c r="AB5" s="10" t="s">
        <v>40</v>
      </c>
      <c r="AC5" s="21" t="s">
        <v>23</v>
      </c>
      <c r="AD5" s="10" t="s">
        <v>41</v>
      </c>
      <c r="AE5" s="28"/>
      <c r="AF5" s="10" t="s">
        <v>42</v>
      </c>
      <c r="AG5" s="10" t="s">
        <v>43</v>
      </c>
      <c r="AH5" s="10" t="s">
        <v>44</v>
      </c>
      <c r="AI5" s="21" t="s">
        <v>23</v>
      </c>
      <c r="AJ5" s="21" t="s">
        <v>45</v>
      </c>
      <c r="AK5" s="28"/>
      <c r="AL5" s="10" t="s">
        <v>46</v>
      </c>
      <c r="AM5" s="10" t="s">
        <v>47</v>
      </c>
      <c r="AN5" s="21" t="s">
        <v>48</v>
      </c>
      <c r="AO5" s="21" t="s">
        <v>49</v>
      </c>
      <c r="AP5" s="10" t="s">
        <v>50</v>
      </c>
      <c r="AQ5" s="10" t="s">
        <v>51</v>
      </c>
      <c r="AR5" s="21" t="s">
        <v>23</v>
      </c>
      <c r="AS5" s="28"/>
      <c r="AT5" s="31"/>
      <c r="AU5" s="22"/>
      <c r="AV5" s="22"/>
      <c r="AW5" s="10"/>
    </row>
    <row r="6" ht="27" customHeight="1" spans="1:49">
      <c r="A6" s="11" t="s">
        <v>52</v>
      </c>
      <c r="B6" s="7"/>
      <c r="C6" s="7"/>
      <c r="D6" s="10"/>
      <c r="E6" s="10"/>
      <c r="F6" s="10"/>
      <c r="G6" s="10"/>
      <c r="H6" s="10"/>
      <c r="I6" s="22"/>
      <c r="J6" s="22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28"/>
      <c r="Z6" s="10"/>
      <c r="AA6" s="10"/>
      <c r="AB6" s="10"/>
      <c r="AC6" s="22"/>
      <c r="AD6" s="10"/>
      <c r="AE6" s="28"/>
      <c r="AF6" s="10"/>
      <c r="AG6" s="10"/>
      <c r="AH6" s="10"/>
      <c r="AI6" s="22"/>
      <c r="AJ6" s="22"/>
      <c r="AK6" s="28"/>
      <c r="AL6" s="10"/>
      <c r="AM6" s="10"/>
      <c r="AN6" s="22"/>
      <c r="AO6" s="22"/>
      <c r="AP6" s="10"/>
      <c r="AQ6" s="10"/>
      <c r="AR6" s="22"/>
      <c r="AS6" s="28"/>
      <c r="AT6" s="31"/>
      <c r="AU6" s="22"/>
      <c r="AV6" s="22"/>
      <c r="AW6" s="10"/>
    </row>
    <row r="7" ht="27" customHeight="1" spans="1:49">
      <c r="A7" s="7"/>
      <c r="B7" s="7"/>
      <c r="C7" s="7"/>
      <c r="D7" s="10"/>
      <c r="E7" s="10"/>
      <c r="F7" s="10"/>
      <c r="G7" s="10"/>
      <c r="H7" s="10"/>
      <c r="I7" s="22"/>
      <c r="J7" s="22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8"/>
      <c r="Z7" s="10"/>
      <c r="AA7" s="10"/>
      <c r="AB7" s="10"/>
      <c r="AC7" s="22"/>
      <c r="AD7" s="10"/>
      <c r="AE7" s="28"/>
      <c r="AF7" s="10"/>
      <c r="AG7" s="10"/>
      <c r="AH7" s="10"/>
      <c r="AI7" s="22"/>
      <c r="AJ7" s="22"/>
      <c r="AK7" s="28"/>
      <c r="AL7" s="10"/>
      <c r="AM7" s="10"/>
      <c r="AN7" s="22"/>
      <c r="AO7" s="22"/>
      <c r="AP7" s="10"/>
      <c r="AQ7" s="10"/>
      <c r="AR7" s="22"/>
      <c r="AS7" s="28"/>
      <c r="AT7" s="31"/>
      <c r="AU7" s="22"/>
      <c r="AV7" s="22"/>
      <c r="AW7" s="10"/>
    </row>
    <row r="8" ht="27" customHeight="1" spans="1:49">
      <c r="A8" s="7"/>
      <c r="B8" s="7"/>
      <c r="C8" s="7"/>
      <c r="D8" s="10"/>
      <c r="E8" s="10"/>
      <c r="F8" s="10"/>
      <c r="G8" s="10"/>
      <c r="H8" s="10"/>
      <c r="I8" s="22"/>
      <c r="J8" s="22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28"/>
      <c r="Z8" s="10"/>
      <c r="AA8" s="10"/>
      <c r="AB8" s="10"/>
      <c r="AC8" s="22"/>
      <c r="AD8" s="10"/>
      <c r="AE8" s="28"/>
      <c r="AF8" s="10"/>
      <c r="AG8" s="10"/>
      <c r="AH8" s="10"/>
      <c r="AI8" s="22"/>
      <c r="AJ8" s="22"/>
      <c r="AK8" s="28"/>
      <c r="AL8" s="10"/>
      <c r="AM8" s="10"/>
      <c r="AN8" s="22"/>
      <c r="AO8" s="22"/>
      <c r="AP8" s="10"/>
      <c r="AQ8" s="10"/>
      <c r="AR8" s="22"/>
      <c r="AS8" s="28"/>
      <c r="AT8" s="31"/>
      <c r="AU8" s="22"/>
      <c r="AV8" s="22"/>
      <c r="AW8" s="10"/>
    </row>
    <row r="9" ht="27" customHeight="1" spans="1:51">
      <c r="A9" s="7"/>
      <c r="B9" s="7"/>
      <c r="C9" s="7"/>
      <c r="D9" s="10"/>
      <c r="E9" s="10"/>
      <c r="F9" s="10"/>
      <c r="G9" s="10"/>
      <c r="H9" s="10"/>
      <c r="I9" s="22"/>
      <c r="J9" s="22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28"/>
      <c r="Z9" s="10"/>
      <c r="AA9" s="10"/>
      <c r="AB9" s="10"/>
      <c r="AC9" s="22"/>
      <c r="AD9" s="10"/>
      <c r="AE9" s="28"/>
      <c r="AF9" s="10"/>
      <c r="AG9" s="10"/>
      <c r="AH9" s="10"/>
      <c r="AI9" s="22"/>
      <c r="AJ9" s="22"/>
      <c r="AK9" s="28"/>
      <c r="AL9" s="10"/>
      <c r="AM9" s="10"/>
      <c r="AN9" s="22"/>
      <c r="AO9" s="22"/>
      <c r="AP9" s="10"/>
      <c r="AQ9" s="10"/>
      <c r="AR9" s="22"/>
      <c r="AS9" s="28"/>
      <c r="AT9" s="31"/>
      <c r="AU9" s="22"/>
      <c r="AV9" s="22"/>
      <c r="AW9" s="10"/>
      <c r="AY9" s="37" t="s">
        <v>53</v>
      </c>
    </row>
    <row r="10" ht="27" customHeight="1" spans="1:49">
      <c r="A10" s="7"/>
      <c r="B10" s="7"/>
      <c r="C10" s="7"/>
      <c r="D10" s="10"/>
      <c r="E10" s="10"/>
      <c r="F10" s="10"/>
      <c r="G10" s="10"/>
      <c r="H10" s="10"/>
      <c r="I10" s="22"/>
      <c r="J10" s="22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28"/>
      <c r="Z10" s="10"/>
      <c r="AA10" s="10"/>
      <c r="AB10" s="10"/>
      <c r="AC10" s="22"/>
      <c r="AD10" s="10"/>
      <c r="AE10" s="28"/>
      <c r="AF10" s="10"/>
      <c r="AG10" s="10"/>
      <c r="AH10" s="10"/>
      <c r="AI10" s="22"/>
      <c r="AJ10" s="22"/>
      <c r="AK10" s="28"/>
      <c r="AL10" s="10"/>
      <c r="AM10" s="10"/>
      <c r="AN10" s="22"/>
      <c r="AO10" s="22"/>
      <c r="AP10" s="10"/>
      <c r="AQ10" s="10"/>
      <c r="AR10" s="22"/>
      <c r="AS10" s="28"/>
      <c r="AT10" s="31"/>
      <c r="AU10" s="22"/>
      <c r="AV10" s="22"/>
      <c r="AW10" s="10"/>
    </row>
    <row r="11" ht="43.5" hidden="1" customHeight="1" spans="1:49">
      <c r="A11" s="7"/>
      <c r="B11" s="7"/>
      <c r="C11" s="7"/>
      <c r="D11" s="10"/>
      <c r="E11" s="10"/>
      <c r="F11" s="10"/>
      <c r="G11" s="10"/>
      <c r="H11" s="10"/>
      <c r="I11" s="22"/>
      <c r="J11" s="22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28"/>
      <c r="Z11" s="10"/>
      <c r="AA11" s="10"/>
      <c r="AB11" s="10"/>
      <c r="AC11" s="22"/>
      <c r="AD11" s="10"/>
      <c r="AE11" s="28"/>
      <c r="AF11" s="10"/>
      <c r="AG11" s="10"/>
      <c r="AH11" s="10"/>
      <c r="AI11" s="22"/>
      <c r="AJ11" s="22"/>
      <c r="AK11" s="28"/>
      <c r="AL11" s="10"/>
      <c r="AM11" s="10"/>
      <c r="AN11" s="22"/>
      <c r="AO11" s="22"/>
      <c r="AP11" s="10"/>
      <c r="AQ11" s="10"/>
      <c r="AR11" s="22"/>
      <c r="AS11" s="28"/>
      <c r="AT11" s="31"/>
      <c r="AU11" s="22"/>
      <c r="AV11" s="22"/>
      <c r="AW11" s="10"/>
    </row>
    <row r="12" ht="18" customHeight="1" spans="1:49">
      <c r="A12" s="11" t="s">
        <v>54</v>
      </c>
      <c r="B12" s="11" t="s">
        <v>55</v>
      </c>
      <c r="C12" s="11" t="s">
        <v>56</v>
      </c>
      <c r="D12" s="10"/>
      <c r="E12" s="10"/>
      <c r="F12" s="10"/>
      <c r="G12" s="10"/>
      <c r="H12" s="10"/>
      <c r="I12" s="23"/>
      <c r="J12" s="2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8"/>
      <c r="Z12" s="10"/>
      <c r="AA12" s="10"/>
      <c r="AB12" s="10"/>
      <c r="AC12" s="23"/>
      <c r="AD12" s="10"/>
      <c r="AE12" s="28"/>
      <c r="AF12" s="10"/>
      <c r="AG12" s="10"/>
      <c r="AH12" s="10"/>
      <c r="AI12" s="23"/>
      <c r="AJ12" s="23"/>
      <c r="AK12" s="28"/>
      <c r="AL12" s="10"/>
      <c r="AM12" s="10"/>
      <c r="AN12" s="23"/>
      <c r="AO12" s="23"/>
      <c r="AP12" s="10"/>
      <c r="AQ12" s="10"/>
      <c r="AR12" s="23"/>
      <c r="AS12" s="28"/>
      <c r="AT12" s="31"/>
      <c r="AU12" s="23"/>
      <c r="AV12" s="23"/>
      <c r="AW12" s="10"/>
    </row>
    <row r="13" ht="20.15" customHeight="1" spans="1:49">
      <c r="A13" s="12">
        <v>1</v>
      </c>
      <c r="B13" s="13" t="s">
        <v>57</v>
      </c>
      <c r="C13" s="14">
        <v>23301112002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20">
        <f t="shared" ref="Y13:Y47" si="0">MIN(100,60+D13+E13+F13+G13+H13+I13+J13-K13-L13-M13-N13-O13-P13-Q13-R13-S13-T13-U13-V13-W13-X13)</f>
        <v>60</v>
      </c>
      <c r="Z13" s="15">
        <v>83.27</v>
      </c>
      <c r="AA13" s="15">
        <v>0</v>
      </c>
      <c r="AB13" s="15">
        <v>0</v>
      </c>
      <c r="AC13" s="15">
        <v>0</v>
      </c>
      <c r="AD13" s="15">
        <v>0</v>
      </c>
      <c r="AE13" s="20">
        <f t="shared" ref="AE13:AE47" si="1">MIN(100,Z13+AA13+AB13+AC13-AD13)</f>
        <v>83.27</v>
      </c>
      <c r="AF13" s="15">
        <v>65.4</v>
      </c>
      <c r="AG13" s="15">
        <v>0</v>
      </c>
      <c r="AH13" s="15">
        <v>0</v>
      </c>
      <c r="AI13" s="15">
        <v>0</v>
      </c>
      <c r="AJ13" s="15">
        <v>0</v>
      </c>
      <c r="AK13" s="20">
        <f t="shared" ref="AK13:AK47" si="2">MIN(100,AF13+AG13+AH13+AI13-AJ13)</f>
        <v>65.4</v>
      </c>
      <c r="AL13" s="15">
        <v>3</v>
      </c>
      <c r="AM13" s="15">
        <v>0</v>
      </c>
      <c r="AN13" s="15">
        <v>0</v>
      </c>
      <c r="AO13" s="15">
        <v>0</v>
      </c>
      <c r="AP13" s="15">
        <v>36</v>
      </c>
      <c r="AQ13" s="15">
        <v>0</v>
      </c>
      <c r="AR13" s="32">
        <v>0</v>
      </c>
      <c r="AS13" s="19">
        <f t="shared" ref="AS13:AS47" si="3">MIN(100,60+AL13+AM13+AN13+AO13+AP13+AQ13+AR13)</f>
        <v>99</v>
      </c>
      <c r="AT13" s="20">
        <f t="shared" ref="AT13:AT47" si="4">Y13*0.2+AE13*0.55+AK13*0.05+AS13*0.2</f>
        <v>80.8685</v>
      </c>
      <c r="AU13" s="33" t="s">
        <v>58</v>
      </c>
      <c r="AV13" s="34">
        <v>1</v>
      </c>
      <c r="AW13" s="38" t="s">
        <v>59</v>
      </c>
    </row>
    <row r="14" ht="20.15" customHeight="1" spans="1:49">
      <c r="A14" s="12">
        <v>2</v>
      </c>
      <c r="B14" s="16" t="s">
        <v>60</v>
      </c>
      <c r="C14" s="14">
        <v>23301112031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20">
        <f t="shared" si="0"/>
        <v>60</v>
      </c>
      <c r="Z14" s="15">
        <v>83.86</v>
      </c>
      <c r="AA14" s="15">
        <v>0</v>
      </c>
      <c r="AB14" s="15">
        <v>0</v>
      </c>
      <c r="AC14" s="15">
        <v>0</v>
      </c>
      <c r="AD14" s="15">
        <v>0</v>
      </c>
      <c r="AE14" s="20">
        <f t="shared" si="1"/>
        <v>83.86</v>
      </c>
      <c r="AF14" s="15">
        <v>46</v>
      </c>
      <c r="AG14" s="15">
        <v>0</v>
      </c>
      <c r="AH14" s="15">
        <v>0</v>
      </c>
      <c r="AI14" s="15">
        <v>0</v>
      </c>
      <c r="AJ14" s="15">
        <v>10</v>
      </c>
      <c r="AK14" s="20">
        <f t="shared" si="2"/>
        <v>36</v>
      </c>
      <c r="AL14" s="15">
        <v>2</v>
      </c>
      <c r="AM14" s="15">
        <v>0</v>
      </c>
      <c r="AN14" s="15">
        <v>0</v>
      </c>
      <c r="AO14" s="15">
        <v>0</v>
      </c>
      <c r="AP14" s="15">
        <v>59</v>
      </c>
      <c r="AQ14" s="15">
        <v>0</v>
      </c>
      <c r="AR14" s="32">
        <v>0</v>
      </c>
      <c r="AS14" s="19">
        <f t="shared" si="3"/>
        <v>100</v>
      </c>
      <c r="AT14" s="20">
        <f t="shared" si="4"/>
        <v>79.923</v>
      </c>
      <c r="AU14" s="33" t="s">
        <v>61</v>
      </c>
      <c r="AV14" s="34">
        <v>2</v>
      </c>
      <c r="AW14" s="38" t="s">
        <v>62</v>
      </c>
    </row>
    <row r="15" ht="20.15" customHeight="1" spans="1:49">
      <c r="A15" s="12">
        <v>3</v>
      </c>
      <c r="B15" s="16" t="s">
        <v>63</v>
      </c>
      <c r="C15" s="14">
        <v>23301112030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20">
        <f t="shared" si="0"/>
        <v>60</v>
      </c>
      <c r="Z15" s="15">
        <v>87.78</v>
      </c>
      <c r="AA15" s="15">
        <v>5</v>
      </c>
      <c r="AB15" s="15">
        <v>0</v>
      </c>
      <c r="AC15" s="15">
        <v>0</v>
      </c>
      <c r="AD15" s="15">
        <v>0</v>
      </c>
      <c r="AE15" s="20">
        <f t="shared" si="1"/>
        <v>92.78</v>
      </c>
      <c r="AF15" s="15">
        <v>82.2</v>
      </c>
      <c r="AG15" s="15">
        <v>0</v>
      </c>
      <c r="AH15" s="15">
        <v>0</v>
      </c>
      <c r="AI15" s="15">
        <v>0</v>
      </c>
      <c r="AJ15" s="15">
        <v>0</v>
      </c>
      <c r="AK15" s="20">
        <f t="shared" si="2"/>
        <v>82.2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35">
        <v>0</v>
      </c>
      <c r="AS15" s="19">
        <f t="shared" si="3"/>
        <v>60</v>
      </c>
      <c r="AT15" s="20">
        <f t="shared" si="4"/>
        <v>79.139</v>
      </c>
      <c r="AU15" s="33" t="s">
        <v>64</v>
      </c>
      <c r="AV15" s="34">
        <v>3</v>
      </c>
      <c r="AW15" s="38" t="s">
        <v>62</v>
      </c>
    </row>
    <row r="16" ht="20.15" customHeight="1" spans="1:49">
      <c r="A16" s="12">
        <v>4</v>
      </c>
      <c r="B16" s="16" t="s">
        <v>65</v>
      </c>
      <c r="C16" s="14">
        <v>23306031022</v>
      </c>
      <c r="D16" s="15">
        <v>0</v>
      </c>
      <c r="E16" s="15">
        <v>0</v>
      </c>
      <c r="F16" s="15">
        <v>2</v>
      </c>
      <c r="G16" s="15">
        <v>0</v>
      </c>
      <c r="H16" s="15">
        <v>0</v>
      </c>
      <c r="I16" s="15">
        <v>4</v>
      </c>
      <c r="J16" s="15">
        <v>6</v>
      </c>
      <c r="K16" s="15">
        <v>2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20">
        <f t="shared" si="0"/>
        <v>70</v>
      </c>
      <c r="Z16" s="15">
        <v>83.67</v>
      </c>
      <c r="AA16" s="15">
        <v>0</v>
      </c>
      <c r="AB16" s="15">
        <v>0</v>
      </c>
      <c r="AC16" s="15">
        <v>0</v>
      </c>
      <c r="AD16" s="15">
        <v>0</v>
      </c>
      <c r="AE16" s="20">
        <f t="shared" si="1"/>
        <v>83.67</v>
      </c>
      <c r="AF16" s="15">
        <v>73.2</v>
      </c>
      <c r="AG16" s="15">
        <v>0</v>
      </c>
      <c r="AH16" s="15">
        <v>1</v>
      </c>
      <c r="AI16" s="15">
        <v>0</v>
      </c>
      <c r="AJ16" s="15">
        <v>0</v>
      </c>
      <c r="AK16" s="20">
        <f t="shared" si="2"/>
        <v>74.2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32">
        <v>1</v>
      </c>
      <c r="AS16" s="19">
        <f t="shared" si="3"/>
        <v>61</v>
      </c>
      <c r="AT16" s="20">
        <f t="shared" si="4"/>
        <v>75.9285</v>
      </c>
      <c r="AU16" s="33" t="s">
        <v>66</v>
      </c>
      <c r="AV16" s="34">
        <v>4</v>
      </c>
      <c r="AW16" s="38" t="s">
        <v>67</v>
      </c>
    </row>
    <row r="17" ht="20.15" customHeight="1" spans="1:49">
      <c r="A17" s="12">
        <v>5</v>
      </c>
      <c r="B17" s="16" t="s">
        <v>68</v>
      </c>
      <c r="C17" s="14">
        <v>23301112029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20">
        <f t="shared" si="0"/>
        <v>60</v>
      </c>
      <c r="Z17" s="15">
        <v>83.29</v>
      </c>
      <c r="AA17" s="15">
        <v>0</v>
      </c>
      <c r="AB17" s="15">
        <v>0</v>
      </c>
      <c r="AC17" s="15">
        <v>0</v>
      </c>
      <c r="AD17" s="15">
        <v>0</v>
      </c>
      <c r="AE17" s="20">
        <f t="shared" si="1"/>
        <v>83.29</v>
      </c>
      <c r="AF17" s="15">
        <v>74.6</v>
      </c>
      <c r="AG17" s="15">
        <v>0</v>
      </c>
      <c r="AH17" s="15">
        <v>0</v>
      </c>
      <c r="AI17" s="15">
        <v>0</v>
      </c>
      <c r="AJ17" s="15">
        <v>0</v>
      </c>
      <c r="AK17" s="20">
        <f t="shared" si="2"/>
        <v>74.6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32">
        <v>0</v>
      </c>
      <c r="AS17" s="19">
        <f t="shared" si="3"/>
        <v>60</v>
      </c>
      <c r="AT17" s="20">
        <f t="shared" si="4"/>
        <v>73.5395</v>
      </c>
      <c r="AU17" s="33" t="s">
        <v>69</v>
      </c>
      <c r="AV17" s="34">
        <v>5</v>
      </c>
      <c r="AW17" s="38" t="s">
        <v>62</v>
      </c>
    </row>
    <row r="18" ht="20.15" customHeight="1" spans="1:49">
      <c r="A18" s="12">
        <v>6</v>
      </c>
      <c r="B18" s="16" t="s">
        <v>70</v>
      </c>
      <c r="C18" s="14">
        <v>23301112013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20">
        <f t="shared" si="0"/>
        <v>60</v>
      </c>
      <c r="Z18" s="15">
        <v>83.39</v>
      </c>
      <c r="AA18" s="15">
        <v>0</v>
      </c>
      <c r="AB18" s="15">
        <v>0</v>
      </c>
      <c r="AC18" s="15">
        <v>0</v>
      </c>
      <c r="AD18" s="15">
        <v>2</v>
      </c>
      <c r="AE18" s="20">
        <f t="shared" si="1"/>
        <v>81.39</v>
      </c>
      <c r="AF18" s="15">
        <v>84.8</v>
      </c>
      <c r="AG18" s="15">
        <v>0</v>
      </c>
      <c r="AH18" s="15">
        <v>0</v>
      </c>
      <c r="AI18" s="15">
        <v>0</v>
      </c>
      <c r="AJ18" s="15">
        <v>0</v>
      </c>
      <c r="AK18" s="20">
        <f t="shared" si="2"/>
        <v>84.8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32">
        <v>0</v>
      </c>
      <c r="AS18" s="19">
        <f t="shared" si="3"/>
        <v>60</v>
      </c>
      <c r="AT18" s="20">
        <f t="shared" si="4"/>
        <v>73.0045</v>
      </c>
      <c r="AU18" s="33" t="s">
        <v>71</v>
      </c>
      <c r="AV18" s="34">
        <v>6</v>
      </c>
      <c r="AW18" s="38" t="s">
        <v>72</v>
      </c>
    </row>
    <row r="19" ht="20.15" customHeight="1" spans="1:49">
      <c r="A19" s="12">
        <v>7</v>
      </c>
      <c r="B19" s="16" t="s">
        <v>73</v>
      </c>
      <c r="C19" s="14">
        <v>23301112014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20">
        <f t="shared" si="0"/>
        <v>60</v>
      </c>
      <c r="Z19" s="15">
        <v>83.05</v>
      </c>
      <c r="AA19" s="15">
        <v>0</v>
      </c>
      <c r="AB19" s="15">
        <v>0</v>
      </c>
      <c r="AC19" s="15">
        <v>0</v>
      </c>
      <c r="AD19" s="15">
        <v>0</v>
      </c>
      <c r="AE19" s="20">
        <f t="shared" si="1"/>
        <v>83.05</v>
      </c>
      <c r="AF19" s="15">
        <v>59</v>
      </c>
      <c r="AG19" s="15">
        <v>0</v>
      </c>
      <c r="AH19" s="15">
        <v>0</v>
      </c>
      <c r="AI19" s="15">
        <v>0</v>
      </c>
      <c r="AJ19" s="15">
        <v>10</v>
      </c>
      <c r="AK19" s="20">
        <f t="shared" si="2"/>
        <v>49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32">
        <v>0</v>
      </c>
      <c r="AS19" s="19">
        <f t="shared" si="3"/>
        <v>60</v>
      </c>
      <c r="AT19" s="20">
        <f t="shared" si="4"/>
        <v>72.1275</v>
      </c>
      <c r="AU19" s="33" t="s">
        <v>74</v>
      </c>
      <c r="AV19" s="34">
        <v>7</v>
      </c>
      <c r="AW19" s="38" t="s">
        <v>72</v>
      </c>
    </row>
    <row r="20" ht="20.15" customHeight="1" spans="1:49">
      <c r="A20" s="12">
        <v>8</v>
      </c>
      <c r="B20" s="16" t="s">
        <v>75</v>
      </c>
      <c r="C20" s="14">
        <v>23307203030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20">
        <f t="shared" si="0"/>
        <v>60</v>
      </c>
      <c r="Z20" s="15">
        <v>77.86</v>
      </c>
      <c r="AA20" s="15">
        <v>0</v>
      </c>
      <c r="AB20" s="15">
        <v>0</v>
      </c>
      <c r="AC20" s="15">
        <v>0</v>
      </c>
      <c r="AD20" s="15">
        <v>4</v>
      </c>
      <c r="AE20" s="20">
        <f t="shared" si="1"/>
        <v>73.86</v>
      </c>
      <c r="AF20" s="15">
        <v>68.5</v>
      </c>
      <c r="AG20" s="15">
        <v>0</v>
      </c>
      <c r="AH20" s="15">
        <v>0</v>
      </c>
      <c r="AI20" s="15">
        <v>0</v>
      </c>
      <c r="AJ20" s="15">
        <v>0</v>
      </c>
      <c r="AK20" s="20">
        <f t="shared" si="2"/>
        <v>68.5</v>
      </c>
      <c r="AL20" s="15">
        <v>0</v>
      </c>
      <c r="AM20" s="15">
        <v>0</v>
      </c>
      <c r="AN20" s="15">
        <v>0</v>
      </c>
      <c r="AO20" s="15">
        <v>0</v>
      </c>
      <c r="AP20" s="15">
        <v>20</v>
      </c>
      <c r="AQ20" s="15">
        <v>0</v>
      </c>
      <c r="AR20" s="32">
        <v>0</v>
      </c>
      <c r="AS20" s="19">
        <f t="shared" si="3"/>
        <v>80</v>
      </c>
      <c r="AT20" s="20">
        <f t="shared" si="4"/>
        <v>72.048</v>
      </c>
      <c r="AU20" s="33" t="s">
        <v>76</v>
      </c>
      <c r="AV20" s="34">
        <v>8</v>
      </c>
      <c r="AW20" s="38" t="s">
        <v>77</v>
      </c>
    </row>
    <row r="21" ht="20.15" customHeight="1" spans="1:49">
      <c r="A21" s="12">
        <v>9</v>
      </c>
      <c r="B21" s="16" t="s">
        <v>78</v>
      </c>
      <c r="C21" s="14">
        <v>23301112010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20">
        <f t="shared" si="0"/>
        <v>60</v>
      </c>
      <c r="Z21" s="15">
        <v>79.91</v>
      </c>
      <c r="AA21" s="15">
        <v>0</v>
      </c>
      <c r="AB21" s="15">
        <v>0</v>
      </c>
      <c r="AC21" s="15">
        <v>0</v>
      </c>
      <c r="AD21" s="15">
        <v>0</v>
      </c>
      <c r="AE21" s="20">
        <f t="shared" si="1"/>
        <v>79.91</v>
      </c>
      <c r="AF21" s="15">
        <v>52</v>
      </c>
      <c r="AG21" s="15">
        <v>0</v>
      </c>
      <c r="AH21" s="15">
        <v>0</v>
      </c>
      <c r="AI21" s="15">
        <v>0</v>
      </c>
      <c r="AJ21" s="15">
        <v>10</v>
      </c>
      <c r="AK21" s="20">
        <f t="shared" si="2"/>
        <v>42</v>
      </c>
      <c r="AL21" s="15">
        <v>6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32">
        <v>0</v>
      </c>
      <c r="AS21" s="19">
        <f t="shared" si="3"/>
        <v>66</v>
      </c>
      <c r="AT21" s="20">
        <f t="shared" si="4"/>
        <v>71.2505</v>
      </c>
      <c r="AU21" s="33" t="s">
        <v>79</v>
      </c>
      <c r="AV21" s="34">
        <v>9</v>
      </c>
      <c r="AW21" s="38" t="s">
        <v>72</v>
      </c>
    </row>
    <row r="22" ht="20.15" customHeight="1" spans="1:49">
      <c r="A22" s="12">
        <v>10</v>
      </c>
      <c r="B22" s="16" t="s">
        <v>80</v>
      </c>
      <c r="C22" s="14">
        <v>23301112007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20">
        <f t="shared" si="0"/>
        <v>60</v>
      </c>
      <c r="Z22" s="15">
        <v>75.85</v>
      </c>
      <c r="AA22" s="15">
        <v>0</v>
      </c>
      <c r="AB22" s="15">
        <v>0</v>
      </c>
      <c r="AC22" s="15">
        <v>0</v>
      </c>
      <c r="AD22" s="15">
        <v>9</v>
      </c>
      <c r="AE22" s="20">
        <f t="shared" si="1"/>
        <v>66.85</v>
      </c>
      <c r="AF22" s="15">
        <v>56.9</v>
      </c>
      <c r="AG22" s="15">
        <v>0</v>
      </c>
      <c r="AH22" s="15">
        <v>0</v>
      </c>
      <c r="AI22" s="15">
        <v>0</v>
      </c>
      <c r="AJ22" s="15">
        <v>10</v>
      </c>
      <c r="AK22" s="20">
        <f t="shared" si="2"/>
        <v>46.9</v>
      </c>
      <c r="AL22" s="15">
        <v>3</v>
      </c>
      <c r="AM22" s="15">
        <v>0</v>
      </c>
      <c r="AN22" s="15">
        <v>0</v>
      </c>
      <c r="AO22" s="15">
        <v>0</v>
      </c>
      <c r="AP22" s="15">
        <v>49</v>
      </c>
      <c r="AQ22" s="15">
        <v>0</v>
      </c>
      <c r="AR22" s="32">
        <v>0</v>
      </c>
      <c r="AS22" s="19">
        <f t="shared" si="3"/>
        <v>100</v>
      </c>
      <c r="AT22" s="20">
        <f t="shared" si="4"/>
        <v>71.1125</v>
      </c>
      <c r="AU22" s="33" t="s">
        <v>81</v>
      </c>
      <c r="AV22" s="34">
        <v>10</v>
      </c>
      <c r="AW22" s="38" t="s">
        <v>59</v>
      </c>
    </row>
    <row r="23" ht="20.15" customHeight="1" spans="1:49">
      <c r="A23" s="12">
        <v>11</v>
      </c>
      <c r="B23" s="16" t="s">
        <v>82</v>
      </c>
      <c r="C23" s="14">
        <v>23301112003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20">
        <f t="shared" si="0"/>
        <v>60</v>
      </c>
      <c r="Z23" s="15">
        <v>76.56</v>
      </c>
      <c r="AA23" s="15">
        <v>0</v>
      </c>
      <c r="AB23" s="15">
        <v>0</v>
      </c>
      <c r="AC23" s="15">
        <v>0</v>
      </c>
      <c r="AD23" s="15">
        <v>2</v>
      </c>
      <c r="AE23" s="20">
        <f t="shared" si="1"/>
        <v>74.56</v>
      </c>
      <c r="AF23" s="15">
        <v>70.8</v>
      </c>
      <c r="AG23" s="15">
        <v>0</v>
      </c>
      <c r="AH23" s="15">
        <v>0</v>
      </c>
      <c r="AI23" s="15">
        <v>0</v>
      </c>
      <c r="AJ23" s="15">
        <v>0</v>
      </c>
      <c r="AK23" s="20">
        <f t="shared" si="2"/>
        <v>70.8</v>
      </c>
      <c r="AL23" s="15">
        <v>0</v>
      </c>
      <c r="AM23" s="15">
        <v>0</v>
      </c>
      <c r="AN23" s="15">
        <v>0</v>
      </c>
      <c r="AO23" s="15">
        <v>0</v>
      </c>
      <c r="AP23" s="15">
        <v>8</v>
      </c>
      <c r="AQ23" s="15">
        <v>0</v>
      </c>
      <c r="AR23" s="32">
        <v>0</v>
      </c>
      <c r="AS23" s="19">
        <f t="shared" si="3"/>
        <v>68</v>
      </c>
      <c r="AT23" s="20">
        <f t="shared" si="4"/>
        <v>70.148</v>
      </c>
      <c r="AU23" s="33" t="s">
        <v>83</v>
      </c>
      <c r="AV23" s="34">
        <v>11</v>
      </c>
      <c r="AW23" s="38" t="s">
        <v>59</v>
      </c>
    </row>
    <row r="24" ht="20.15" customHeight="1" spans="1:49">
      <c r="A24" s="12">
        <v>12</v>
      </c>
      <c r="B24" s="16" t="s">
        <v>84</v>
      </c>
      <c r="C24" s="14">
        <v>23301112025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2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20">
        <f t="shared" si="0"/>
        <v>62</v>
      </c>
      <c r="Z24" s="15">
        <v>73.68</v>
      </c>
      <c r="AA24" s="15">
        <v>5</v>
      </c>
      <c r="AB24" s="15">
        <v>0</v>
      </c>
      <c r="AC24" s="15">
        <v>0</v>
      </c>
      <c r="AD24" s="15">
        <v>9</v>
      </c>
      <c r="AE24" s="20">
        <f t="shared" si="1"/>
        <v>69.68</v>
      </c>
      <c r="AF24" s="15">
        <v>78.3</v>
      </c>
      <c r="AG24" s="15">
        <v>0</v>
      </c>
      <c r="AH24" s="15">
        <v>0</v>
      </c>
      <c r="AI24" s="15">
        <v>0</v>
      </c>
      <c r="AJ24" s="15">
        <v>0</v>
      </c>
      <c r="AK24" s="20">
        <f t="shared" si="2"/>
        <v>78.3</v>
      </c>
      <c r="AL24" s="15">
        <v>3</v>
      </c>
      <c r="AM24" s="15">
        <v>0</v>
      </c>
      <c r="AN24" s="15">
        <v>0</v>
      </c>
      <c r="AO24" s="15">
        <v>0</v>
      </c>
      <c r="AP24" s="15">
        <v>0</v>
      </c>
      <c r="AQ24" s="15">
        <v>6</v>
      </c>
      <c r="AR24" s="32">
        <v>0</v>
      </c>
      <c r="AS24" s="19">
        <f t="shared" si="3"/>
        <v>69</v>
      </c>
      <c r="AT24" s="20">
        <f t="shared" si="4"/>
        <v>68.439</v>
      </c>
      <c r="AU24" s="33" t="s">
        <v>85</v>
      </c>
      <c r="AV24" s="34">
        <v>12</v>
      </c>
      <c r="AW24" s="38" t="s">
        <v>86</v>
      </c>
    </row>
    <row r="25" ht="20.15" customHeight="1" spans="1:49">
      <c r="A25" s="12">
        <v>13</v>
      </c>
      <c r="B25" s="16" t="s">
        <v>87</v>
      </c>
      <c r="C25" s="14">
        <v>23301112009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20">
        <f t="shared" si="0"/>
        <v>60</v>
      </c>
      <c r="Z25" s="15">
        <v>77.28</v>
      </c>
      <c r="AA25" s="15">
        <v>0</v>
      </c>
      <c r="AB25" s="15">
        <v>0</v>
      </c>
      <c r="AC25" s="15">
        <v>0</v>
      </c>
      <c r="AD25" s="15">
        <v>2</v>
      </c>
      <c r="AE25" s="20">
        <f t="shared" si="1"/>
        <v>75.28</v>
      </c>
      <c r="AF25" s="15">
        <v>77.1</v>
      </c>
      <c r="AG25" s="15">
        <v>0</v>
      </c>
      <c r="AH25" s="15">
        <v>0</v>
      </c>
      <c r="AI25" s="15">
        <v>0</v>
      </c>
      <c r="AJ25" s="15">
        <v>0</v>
      </c>
      <c r="AK25" s="20">
        <f t="shared" si="2"/>
        <v>77.1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32">
        <v>0</v>
      </c>
      <c r="AS25" s="19">
        <f t="shared" si="3"/>
        <v>60</v>
      </c>
      <c r="AT25" s="20">
        <f t="shared" si="4"/>
        <v>69.259</v>
      </c>
      <c r="AU25" s="33" t="s">
        <v>88</v>
      </c>
      <c r="AV25" s="34">
        <v>13</v>
      </c>
      <c r="AW25" s="38" t="s">
        <v>72</v>
      </c>
    </row>
    <row r="26" ht="20.15" customHeight="1" spans="1:49">
      <c r="A26" s="12">
        <v>14</v>
      </c>
      <c r="B26" s="16" t="s">
        <v>89</v>
      </c>
      <c r="C26" s="14">
        <v>23301112019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20">
        <f t="shared" si="0"/>
        <v>60</v>
      </c>
      <c r="Z26" s="15">
        <v>75.11</v>
      </c>
      <c r="AA26" s="15">
        <v>5</v>
      </c>
      <c r="AB26" s="15">
        <v>0</v>
      </c>
      <c r="AC26" s="15">
        <v>0</v>
      </c>
      <c r="AD26" s="15">
        <v>2</v>
      </c>
      <c r="AE26" s="20">
        <f t="shared" si="1"/>
        <v>78.11</v>
      </c>
      <c r="AF26" s="15">
        <v>27</v>
      </c>
      <c r="AG26" s="15">
        <v>0</v>
      </c>
      <c r="AH26" s="15">
        <v>0</v>
      </c>
      <c r="AI26" s="15">
        <v>0</v>
      </c>
      <c r="AJ26" s="15">
        <v>10</v>
      </c>
      <c r="AK26" s="20">
        <f t="shared" si="2"/>
        <v>17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32">
        <v>0</v>
      </c>
      <c r="AS26" s="19">
        <f t="shared" si="3"/>
        <v>60</v>
      </c>
      <c r="AT26" s="20">
        <f t="shared" si="4"/>
        <v>67.8105</v>
      </c>
      <c r="AU26" s="33" t="s">
        <v>90</v>
      </c>
      <c r="AV26" s="34">
        <v>14</v>
      </c>
      <c r="AW26" s="38" t="s">
        <v>91</v>
      </c>
    </row>
    <row r="27" ht="20.15" customHeight="1" spans="1:49">
      <c r="A27" s="12">
        <v>15</v>
      </c>
      <c r="B27" s="16" t="s">
        <v>92</v>
      </c>
      <c r="C27" s="14">
        <v>23301112011</v>
      </c>
      <c r="D27" s="15">
        <v>0</v>
      </c>
      <c r="E27" s="15">
        <v>0</v>
      </c>
      <c r="F27" s="15">
        <v>2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20">
        <f t="shared" si="0"/>
        <v>62</v>
      </c>
      <c r="Z27" s="15">
        <v>75.63</v>
      </c>
      <c r="AA27" s="15">
        <v>0</v>
      </c>
      <c r="AB27" s="15">
        <v>0</v>
      </c>
      <c r="AC27" s="15">
        <v>0</v>
      </c>
      <c r="AD27" s="15">
        <v>4</v>
      </c>
      <c r="AE27" s="20">
        <f t="shared" si="1"/>
        <v>71.63</v>
      </c>
      <c r="AF27" s="15">
        <v>79.1</v>
      </c>
      <c r="AG27" s="15">
        <v>0</v>
      </c>
      <c r="AH27" s="15">
        <v>0</v>
      </c>
      <c r="AI27" s="15">
        <v>0</v>
      </c>
      <c r="AJ27" s="15">
        <v>0</v>
      </c>
      <c r="AK27" s="20">
        <f t="shared" si="2"/>
        <v>79.1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32">
        <v>0</v>
      </c>
      <c r="AS27" s="19">
        <f t="shared" si="3"/>
        <v>60</v>
      </c>
      <c r="AT27" s="20">
        <f t="shared" si="4"/>
        <v>67.7515</v>
      </c>
      <c r="AU27" s="33" t="s">
        <v>93</v>
      </c>
      <c r="AV27" s="34">
        <v>15</v>
      </c>
      <c r="AW27" s="38" t="s">
        <v>94</v>
      </c>
    </row>
    <row r="28" ht="20.15" customHeight="1" spans="1:49">
      <c r="A28" s="12">
        <v>16</v>
      </c>
      <c r="B28" s="16" t="s">
        <v>95</v>
      </c>
      <c r="C28" s="14">
        <v>23301112005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20">
        <f t="shared" si="0"/>
        <v>60</v>
      </c>
      <c r="Z28" s="15">
        <v>74.9</v>
      </c>
      <c r="AA28" s="15">
        <v>0</v>
      </c>
      <c r="AB28" s="15">
        <v>0</v>
      </c>
      <c r="AC28" s="15">
        <v>0</v>
      </c>
      <c r="AD28" s="15">
        <v>4</v>
      </c>
      <c r="AE28" s="20">
        <f t="shared" si="1"/>
        <v>70.9</v>
      </c>
      <c r="AF28" s="15">
        <v>69.6</v>
      </c>
      <c r="AG28" s="15">
        <v>0</v>
      </c>
      <c r="AH28" s="15">
        <v>0</v>
      </c>
      <c r="AI28" s="15">
        <v>0</v>
      </c>
      <c r="AJ28" s="15">
        <v>0</v>
      </c>
      <c r="AK28" s="20">
        <f t="shared" si="2"/>
        <v>69.6</v>
      </c>
      <c r="AL28" s="15">
        <v>6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32">
        <v>0</v>
      </c>
      <c r="AS28" s="19">
        <f t="shared" si="3"/>
        <v>66</v>
      </c>
      <c r="AT28" s="20">
        <f t="shared" si="4"/>
        <v>67.675</v>
      </c>
      <c r="AU28" s="33" t="s">
        <v>96</v>
      </c>
      <c r="AV28" s="34">
        <v>16</v>
      </c>
      <c r="AW28" s="38" t="s">
        <v>94</v>
      </c>
    </row>
    <row r="29" s="1" customFormat="1" ht="20.15" customHeight="1" spans="1:49">
      <c r="A29" s="12">
        <v>17</v>
      </c>
      <c r="B29" s="16" t="s">
        <v>97</v>
      </c>
      <c r="C29" s="14">
        <v>23301112020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20">
        <f t="shared" si="0"/>
        <v>60</v>
      </c>
      <c r="Z29" s="15">
        <v>74.97</v>
      </c>
      <c r="AA29" s="15">
        <v>0</v>
      </c>
      <c r="AB29" s="15">
        <v>0</v>
      </c>
      <c r="AC29" s="15">
        <v>0</v>
      </c>
      <c r="AD29" s="15">
        <v>2</v>
      </c>
      <c r="AE29" s="20">
        <f t="shared" si="1"/>
        <v>72.97</v>
      </c>
      <c r="AF29" s="15">
        <v>63.8</v>
      </c>
      <c r="AG29" s="15">
        <v>0</v>
      </c>
      <c r="AH29" s="15">
        <v>0</v>
      </c>
      <c r="AI29" s="15">
        <v>0</v>
      </c>
      <c r="AJ29" s="15">
        <v>0</v>
      </c>
      <c r="AK29" s="20">
        <f t="shared" si="2"/>
        <v>63.8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32">
        <v>0</v>
      </c>
      <c r="AS29" s="19">
        <f t="shared" si="3"/>
        <v>60</v>
      </c>
      <c r="AT29" s="20">
        <f t="shared" si="4"/>
        <v>67.3235</v>
      </c>
      <c r="AU29" s="33" t="s">
        <v>98</v>
      </c>
      <c r="AV29" s="34">
        <v>17</v>
      </c>
      <c r="AW29" s="38" t="s">
        <v>91</v>
      </c>
    </row>
    <row r="30" ht="20.15" customHeight="1" spans="1:49">
      <c r="A30" s="12">
        <v>18</v>
      </c>
      <c r="B30" s="16" t="s">
        <v>99</v>
      </c>
      <c r="C30" s="14">
        <v>23301112004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20">
        <f t="shared" si="0"/>
        <v>60</v>
      </c>
      <c r="Z30" s="15">
        <v>77.69</v>
      </c>
      <c r="AA30" s="15">
        <v>0</v>
      </c>
      <c r="AB30" s="15">
        <v>0</v>
      </c>
      <c r="AC30" s="15">
        <v>0</v>
      </c>
      <c r="AD30" s="15">
        <v>7</v>
      </c>
      <c r="AE30" s="20">
        <f t="shared" si="1"/>
        <v>70.69</v>
      </c>
      <c r="AF30" s="15">
        <v>67.3</v>
      </c>
      <c r="AG30" s="15">
        <v>0</v>
      </c>
      <c r="AH30" s="15">
        <v>0</v>
      </c>
      <c r="AI30" s="15">
        <v>0</v>
      </c>
      <c r="AJ30" s="15">
        <v>0</v>
      </c>
      <c r="AK30" s="20">
        <f t="shared" si="2"/>
        <v>67.3</v>
      </c>
      <c r="AL30" s="15">
        <v>5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32">
        <v>0</v>
      </c>
      <c r="AS30" s="19">
        <f t="shared" si="3"/>
        <v>65</v>
      </c>
      <c r="AT30" s="20">
        <f t="shared" si="4"/>
        <v>67.2445</v>
      </c>
      <c r="AU30" s="33" t="s">
        <v>100</v>
      </c>
      <c r="AV30" s="34">
        <v>18</v>
      </c>
      <c r="AW30" s="38" t="s">
        <v>59</v>
      </c>
    </row>
    <row r="31" ht="20.15" customHeight="1" spans="1:49">
      <c r="A31" s="12">
        <v>19</v>
      </c>
      <c r="B31" s="16" t="s">
        <v>101</v>
      </c>
      <c r="C31" s="14">
        <v>23301112022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20">
        <f t="shared" si="0"/>
        <v>60</v>
      </c>
      <c r="Z31" s="15">
        <v>75.55</v>
      </c>
      <c r="AA31" s="15">
        <v>0</v>
      </c>
      <c r="AB31" s="15">
        <v>0</v>
      </c>
      <c r="AC31" s="15">
        <v>0</v>
      </c>
      <c r="AD31" s="15">
        <v>5</v>
      </c>
      <c r="AE31" s="20">
        <f t="shared" si="1"/>
        <v>70.55</v>
      </c>
      <c r="AF31" s="15">
        <v>61.8</v>
      </c>
      <c r="AG31" s="15">
        <v>0</v>
      </c>
      <c r="AH31" s="15">
        <v>0</v>
      </c>
      <c r="AI31" s="15">
        <v>0</v>
      </c>
      <c r="AJ31" s="15">
        <v>0</v>
      </c>
      <c r="AK31" s="20">
        <f t="shared" si="2"/>
        <v>61.8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32">
        <v>0</v>
      </c>
      <c r="AS31" s="19">
        <f t="shared" si="3"/>
        <v>60</v>
      </c>
      <c r="AT31" s="20">
        <f t="shared" si="4"/>
        <v>65.8925</v>
      </c>
      <c r="AU31" s="33" t="s">
        <v>102</v>
      </c>
      <c r="AV31" s="34">
        <v>19</v>
      </c>
      <c r="AW31" s="38" t="s">
        <v>86</v>
      </c>
    </row>
    <row r="32" ht="20.15" customHeight="1" spans="1:49">
      <c r="A32" s="12">
        <v>20</v>
      </c>
      <c r="B32" s="16" t="s">
        <v>103</v>
      </c>
      <c r="C32" s="14">
        <v>23301112001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20">
        <f t="shared" si="0"/>
        <v>60</v>
      </c>
      <c r="Z32" s="15">
        <v>73.4</v>
      </c>
      <c r="AA32" s="15">
        <v>0</v>
      </c>
      <c r="AB32" s="15">
        <v>0</v>
      </c>
      <c r="AC32" s="15">
        <v>0</v>
      </c>
      <c r="AD32" s="15">
        <v>9</v>
      </c>
      <c r="AE32" s="20">
        <f t="shared" si="1"/>
        <v>64.4</v>
      </c>
      <c r="AF32" s="15">
        <v>57.1</v>
      </c>
      <c r="AG32" s="15">
        <v>0</v>
      </c>
      <c r="AH32" s="15">
        <v>0</v>
      </c>
      <c r="AI32" s="15">
        <v>0</v>
      </c>
      <c r="AJ32" s="15">
        <v>10</v>
      </c>
      <c r="AK32" s="20">
        <f t="shared" si="2"/>
        <v>47.1</v>
      </c>
      <c r="AL32" s="15">
        <v>5</v>
      </c>
      <c r="AM32" s="29">
        <v>0</v>
      </c>
      <c r="AN32" s="15">
        <v>0</v>
      </c>
      <c r="AO32" s="15">
        <v>0</v>
      </c>
      <c r="AP32" s="15">
        <v>8</v>
      </c>
      <c r="AQ32" s="15">
        <v>0</v>
      </c>
      <c r="AR32" s="32">
        <v>0</v>
      </c>
      <c r="AS32" s="19">
        <f t="shared" si="3"/>
        <v>73</v>
      </c>
      <c r="AT32" s="20">
        <f t="shared" si="4"/>
        <v>64.375</v>
      </c>
      <c r="AU32" s="33" t="s">
        <v>104</v>
      </c>
      <c r="AV32" s="34">
        <v>20</v>
      </c>
      <c r="AW32" s="38" t="s">
        <v>59</v>
      </c>
    </row>
    <row r="33" ht="20.15" customHeight="1" spans="1:49">
      <c r="A33" s="12">
        <v>21</v>
      </c>
      <c r="B33" s="16" t="s">
        <v>105</v>
      </c>
      <c r="C33" s="14">
        <v>23301112008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20">
        <f t="shared" si="0"/>
        <v>60</v>
      </c>
      <c r="Z33" s="15">
        <v>73.38</v>
      </c>
      <c r="AA33" s="15">
        <v>0</v>
      </c>
      <c r="AB33" s="15">
        <v>0</v>
      </c>
      <c r="AC33" s="15">
        <v>0</v>
      </c>
      <c r="AD33" s="15">
        <v>7</v>
      </c>
      <c r="AE33" s="20">
        <f t="shared" si="1"/>
        <v>66.38</v>
      </c>
      <c r="AF33" s="15">
        <v>76</v>
      </c>
      <c r="AG33" s="15">
        <v>0</v>
      </c>
      <c r="AH33" s="15">
        <v>0</v>
      </c>
      <c r="AI33" s="15">
        <v>0</v>
      </c>
      <c r="AJ33" s="15">
        <v>0</v>
      </c>
      <c r="AK33" s="20">
        <f t="shared" si="2"/>
        <v>76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32">
        <v>0</v>
      </c>
      <c r="AS33" s="19">
        <f t="shared" si="3"/>
        <v>60</v>
      </c>
      <c r="AT33" s="20">
        <f t="shared" si="4"/>
        <v>64.309</v>
      </c>
      <c r="AU33" s="33" t="s">
        <v>106</v>
      </c>
      <c r="AV33" s="34">
        <v>21</v>
      </c>
      <c r="AW33" s="38" t="s">
        <v>72</v>
      </c>
    </row>
    <row r="34" ht="20.15" customHeight="1" spans="1:49">
      <c r="A34" s="12">
        <v>22</v>
      </c>
      <c r="B34" s="16" t="s">
        <v>107</v>
      </c>
      <c r="C34" s="14">
        <v>23301112015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20">
        <f t="shared" si="0"/>
        <v>60</v>
      </c>
      <c r="Z34" s="15">
        <v>73.88</v>
      </c>
      <c r="AA34" s="15">
        <v>5</v>
      </c>
      <c r="AB34" s="15">
        <v>0</v>
      </c>
      <c r="AC34" s="15">
        <v>0</v>
      </c>
      <c r="AD34" s="15">
        <v>12</v>
      </c>
      <c r="AE34" s="20">
        <f t="shared" si="1"/>
        <v>66.88</v>
      </c>
      <c r="AF34" s="15">
        <v>61.3</v>
      </c>
      <c r="AG34" s="15">
        <v>0</v>
      </c>
      <c r="AH34" s="15">
        <v>0</v>
      </c>
      <c r="AI34" s="15">
        <v>0</v>
      </c>
      <c r="AJ34" s="15">
        <v>0</v>
      </c>
      <c r="AK34" s="20">
        <f t="shared" si="2"/>
        <v>61.3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32">
        <v>0</v>
      </c>
      <c r="AS34" s="19">
        <f t="shared" si="3"/>
        <v>60</v>
      </c>
      <c r="AT34" s="20">
        <f t="shared" si="4"/>
        <v>63.849</v>
      </c>
      <c r="AU34" s="33" t="s">
        <v>108</v>
      </c>
      <c r="AV34" s="34">
        <v>22</v>
      </c>
      <c r="AW34" s="38" t="s">
        <v>91</v>
      </c>
    </row>
    <row r="35" ht="20.15" customHeight="1" spans="1:49">
      <c r="A35" s="12">
        <v>23</v>
      </c>
      <c r="B35" s="16" t="s">
        <v>109</v>
      </c>
      <c r="C35" s="14">
        <v>23301112027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20">
        <f t="shared" si="0"/>
        <v>60</v>
      </c>
      <c r="Z35" s="15">
        <v>76.28</v>
      </c>
      <c r="AA35" s="15">
        <v>0</v>
      </c>
      <c r="AB35" s="15">
        <v>0</v>
      </c>
      <c r="AC35" s="15">
        <v>0</v>
      </c>
      <c r="AD35" s="15">
        <v>12</v>
      </c>
      <c r="AE35" s="20">
        <f t="shared" si="1"/>
        <v>64.28</v>
      </c>
      <c r="AF35" s="15">
        <v>69.1</v>
      </c>
      <c r="AG35" s="15">
        <v>0</v>
      </c>
      <c r="AH35" s="15">
        <v>0</v>
      </c>
      <c r="AI35" s="15">
        <v>0</v>
      </c>
      <c r="AJ35" s="15">
        <v>0</v>
      </c>
      <c r="AK35" s="20">
        <f t="shared" si="2"/>
        <v>69.1</v>
      </c>
      <c r="AL35" s="15">
        <v>2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32">
        <v>0</v>
      </c>
      <c r="AS35" s="19">
        <f t="shared" si="3"/>
        <v>62</v>
      </c>
      <c r="AT35" s="20">
        <f t="shared" si="4"/>
        <v>63.209</v>
      </c>
      <c r="AU35" s="33" t="s">
        <v>110</v>
      </c>
      <c r="AV35" s="34">
        <v>23</v>
      </c>
      <c r="AW35" s="38" t="s">
        <v>62</v>
      </c>
    </row>
    <row r="36" ht="20.15" customHeight="1" spans="1:49">
      <c r="A36" s="12">
        <v>24</v>
      </c>
      <c r="B36" s="16" t="s">
        <v>111</v>
      </c>
      <c r="C36" s="14">
        <v>23301112021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20">
        <f t="shared" si="0"/>
        <v>60</v>
      </c>
      <c r="Z36" s="15">
        <v>74.39</v>
      </c>
      <c r="AA36" s="15">
        <v>0</v>
      </c>
      <c r="AB36" s="15">
        <v>0</v>
      </c>
      <c r="AC36" s="15">
        <v>0</v>
      </c>
      <c r="AD36" s="15">
        <v>7</v>
      </c>
      <c r="AE36" s="20">
        <f t="shared" si="1"/>
        <v>67.39</v>
      </c>
      <c r="AF36" s="15">
        <v>49.8</v>
      </c>
      <c r="AG36" s="15">
        <v>0</v>
      </c>
      <c r="AH36" s="15">
        <v>0</v>
      </c>
      <c r="AI36" s="15">
        <v>0</v>
      </c>
      <c r="AJ36" s="15">
        <v>10</v>
      </c>
      <c r="AK36" s="20">
        <f t="shared" si="2"/>
        <v>39.8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32">
        <v>0</v>
      </c>
      <c r="AS36" s="19">
        <f t="shared" si="3"/>
        <v>60</v>
      </c>
      <c r="AT36" s="20">
        <f t="shared" si="4"/>
        <v>63.0545</v>
      </c>
      <c r="AU36" s="33" t="s">
        <v>112</v>
      </c>
      <c r="AV36" s="34">
        <v>24</v>
      </c>
      <c r="AW36" s="38" t="s">
        <v>86</v>
      </c>
    </row>
    <row r="37" ht="20.15" customHeight="1" spans="1:49">
      <c r="A37" s="12">
        <v>25</v>
      </c>
      <c r="B37" s="16" t="s">
        <v>113</v>
      </c>
      <c r="C37" s="14">
        <v>23301112023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20">
        <f t="shared" si="0"/>
        <v>60</v>
      </c>
      <c r="Z37" s="15">
        <v>73.46</v>
      </c>
      <c r="AA37" s="15">
        <v>0</v>
      </c>
      <c r="AB37" s="15">
        <v>0</v>
      </c>
      <c r="AC37" s="15">
        <v>0</v>
      </c>
      <c r="AD37" s="15">
        <v>9</v>
      </c>
      <c r="AE37" s="20">
        <f t="shared" si="1"/>
        <v>64.46</v>
      </c>
      <c r="AF37" s="15">
        <v>59.6</v>
      </c>
      <c r="AG37" s="15">
        <v>0</v>
      </c>
      <c r="AH37" s="15">
        <v>0</v>
      </c>
      <c r="AI37" s="15">
        <v>0</v>
      </c>
      <c r="AJ37" s="15">
        <v>10</v>
      </c>
      <c r="AK37" s="20">
        <f t="shared" si="2"/>
        <v>49.6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32">
        <v>0</v>
      </c>
      <c r="AS37" s="19">
        <f t="shared" si="3"/>
        <v>60</v>
      </c>
      <c r="AT37" s="20">
        <f t="shared" si="4"/>
        <v>61.933</v>
      </c>
      <c r="AU37" s="33" t="s">
        <v>114</v>
      </c>
      <c r="AV37" s="34">
        <v>25</v>
      </c>
      <c r="AW37" s="38" t="s">
        <v>86</v>
      </c>
    </row>
    <row r="38" ht="20.15" customHeight="1" spans="1:49">
      <c r="A38" s="12">
        <v>26</v>
      </c>
      <c r="B38" s="16" t="s">
        <v>115</v>
      </c>
      <c r="C38" s="14">
        <v>23301112006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20">
        <f t="shared" si="0"/>
        <v>60</v>
      </c>
      <c r="Z38" s="15">
        <v>74.29</v>
      </c>
      <c r="AA38" s="15">
        <v>0</v>
      </c>
      <c r="AB38" s="15">
        <v>0</v>
      </c>
      <c r="AC38" s="15">
        <v>0</v>
      </c>
      <c r="AD38" s="15">
        <v>12</v>
      </c>
      <c r="AE38" s="20">
        <f t="shared" si="1"/>
        <v>62.29</v>
      </c>
      <c r="AF38" s="15">
        <v>64.4</v>
      </c>
      <c r="AG38" s="15">
        <v>0</v>
      </c>
      <c r="AH38" s="15">
        <v>0</v>
      </c>
      <c r="AI38" s="15">
        <v>0</v>
      </c>
      <c r="AJ38" s="15">
        <v>0</v>
      </c>
      <c r="AK38" s="20">
        <f t="shared" si="2"/>
        <v>64.4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32">
        <v>0</v>
      </c>
      <c r="AS38" s="19">
        <f t="shared" si="3"/>
        <v>60</v>
      </c>
      <c r="AT38" s="20">
        <f t="shared" si="4"/>
        <v>61.4795</v>
      </c>
      <c r="AU38" s="33" t="s">
        <v>116</v>
      </c>
      <c r="AV38" s="34">
        <v>26</v>
      </c>
      <c r="AW38" s="38" t="s">
        <v>59</v>
      </c>
    </row>
    <row r="39" ht="20.15" customHeight="1" spans="1:49">
      <c r="A39" s="12">
        <v>27</v>
      </c>
      <c r="B39" s="16" t="s">
        <v>117</v>
      </c>
      <c r="C39" s="14">
        <v>23301112028</v>
      </c>
      <c r="D39" s="15">
        <v>0</v>
      </c>
      <c r="E39" s="15">
        <v>0</v>
      </c>
      <c r="F39" s="15">
        <v>2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20">
        <f t="shared" si="0"/>
        <v>62</v>
      </c>
      <c r="Z39" s="15">
        <v>76.17</v>
      </c>
      <c r="AA39" s="15">
        <v>0</v>
      </c>
      <c r="AB39" s="15">
        <v>0</v>
      </c>
      <c r="AC39" s="15">
        <v>0</v>
      </c>
      <c r="AD39" s="15">
        <v>17</v>
      </c>
      <c r="AE39" s="20">
        <f t="shared" si="1"/>
        <v>59.17</v>
      </c>
      <c r="AF39" s="15">
        <v>78</v>
      </c>
      <c r="AG39" s="15">
        <v>0</v>
      </c>
      <c r="AH39" s="15">
        <v>0</v>
      </c>
      <c r="AI39" s="15">
        <v>0</v>
      </c>
      <c r="AJ39" s="15">
        <v>0</v>
      </c>
      <c r="AK39" s="20">
        <f t="shared" si="2"/>
        <v>78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32">
        <v>0</v>
      </c>
      <c r="AS39" s="19">
        <f t="shared" si="3"/>
        <v>60</v>
      </c>
      <c r="AT39" s="20">
        <f t="shared" si="4"/>
        <v>60.8435</v>
      </c>
      <c r="AU39" s="33" t="s">
        <v>118</v>
      </c>
      <c r="AV39" s="34">
        <v>27</v>
      </c>
      <c r="AW39" s="38" t="s">
        <v>94</v>
      </c>
    </row>
    <row r="40" ht="20.15" customHeight="1" spans="1:49">
      <c r="A40" s="12">
        <v>28</v>
      </c>
      <c r="B40" s="16" t="s">
        <v>119</v>
      </c>
      <c r="C40" s="14">
        <v>23301112012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20">
        <f t="shared" si="0"/>
        <v>60</v>
      </c>
      <c r="Z40" s="15">
        <v>73.82</v>
      </c>
      <c r="AA40" s="15">
        <v>0</v>
      </c>
      <c r="AB40" s="15">
        <v>0</v>
      </c>
      <c r="AC40" s="15">
        <v>0</v>
      </c>
      <c r="AD40" s="15">
        <v>17</v>
      </c>
      <c r="AE40" s="20">
        <f t="shared" si="1"/>
        <v>56.82</v>
      </c>
      <c r="AF40" s="15">
        <v>58.6</v>
      </c>
      <c r="AG40" s="15">
        <v>0</v>
      </c>
      <c r="AH40" s="15">
        <v>0</v>
      </c>
      <c r="AI40" s="15">
        <v>0</v>
      </c>
      <c r="AJ40" s="15">
        <v>10</v>
      </c>
      <c r="AK40" s="20">
        <f t="shared" si="2"/>
        <v>48.6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32">
        <v>0</v>
      </c>
      <c r="AS40" s="19">
        <f t="shared" si="3"/>
        <v>60</v>
      </c>
      <c r="AT40" s="20">
        <f t="shared" si="4"/>
        <v>57.681</v>
      </c>
      <c r="AU40" s="33" t="s">
        <v>120</v>
      </c>
      <c r="AV40" s="34">
        <v>28</v>
      </c>
      <c r="AW40" s="38" t="s">
        <v>72</v>
      </c>
    </row>
    <row r="41" ht="20.15" customHeight="1" spans="1:49">
      <c r="A41" s="12">
        <v>29</v>
      </c>
      <c r="B41" s="17" t="s">
        <v>121</v>
      </c>
      <c r="C41" s="14">
        <v>23301112017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20">
        <f t="shared" si="0"/>
        <v>60</v>
      </c>
      <c r="Z41" s="15">
        <v>72.13</v>
      </c>
      <c r="AA41" s="15">
        <v>0</v>
      </c>
      <c r="AB41" s="15">
        <v>0</v>
      </c>
      <c r="AC41" s="15">
        <v>0</v>
      </c>
      <c r="AD41" s="15">
        <v>17</v>
      </c>
      <c r="AE41" s="20">
        <f t="shared" si="1"/>
        <v>55.13</v>
      </c>
      <c r="AF41" s="15">
        <v>63</v>
      </c>
      <c r="AG41" s="15">
        <v>0</v>
      </c>
      <c r="AH41" s="15">
        <v>0</v>
      </c>
      <c r="AI41" s="15">
        <v>0</v>
      </c>
      <c r="AJ41" s="15">
        <v>0</v>
      </c>
      <c r="AK41" s="20">
        <f t="shared" si="2"/>
        <v>63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32">
        <v>0</v>
      </c>
      <c r="AS41" s="19">
        <f t="shared" si="3"/>
        <v>60</v>
      </c>
      <c r="AT41" s="20">
        <f t="shared" si="4"/>
        <v>57.4715</v>
      </c>
      <c r="AU41" s="33" t="s">
        <v>122</v>
      </c>
      <c r="AV41" s="34">
        <v>29</v>
      </c>
      <c r="AW41" s="38" t="s">
        <v>91</v>
      </c>
    </row>
    <row r="42" ht="20.15" customHeight="1" spans="1:49">
      <c r="A42" s="12">
        <v>30</v>
      </c>
      <c r="B42" s="16" t="s">
        <v>123</v>
      </c>
      <c r="C42" s="14">
        <v>23301112024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20">
        <f t="shared" si="0"/>
        <v>60</v>
      </c>
      <c r="Z42" s="15">
        <v>70.71</v>
      </c>
      <c r="AA42" s="15">
        <v>0</v>
      </c>
      <c r="AB42" s="15">
        <v>0</v>
      </c>
      <c r="AC42" s="15">
        <v>0</v>
      </c>
      <c r="AD42" s="15">
        <v>19</v>
      </c>
      <c r="AE42" s="20">
        <f t="shared" si="1"/>
        <v>51.71</v>
      </c>
      <c r="AF42" s="15">
        <v>72.4</v>
      </c>
      <c r="AG42" s="15">
        <v>0</v>
      </c>
      <c r="AH42" s="15">
        <v>0</v>
      </c>
      <c r="AI42" s="15">
        <v>0</v>
      </c>
      <c r="AJ42" s="15">
        <v>0</v>
      </c>
      <c r="AK42" s="20">
        <f t="shared" si="2"/>
        <v>72.4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32">
        <v>0</v>
      </c>
      <c r="AS42" s="19">
        <f t="shared" si="3"/>
        <v>60</v>
      </c>
      <c r="AT42" s="20">
        <f t="shared" si="4"/>
        <v>56.0605</v>
      </c>
      <c r="AU42" s="33" t="s">
        <v>124</v>
      </c>
      <c r="AV42" s="34">
        <v>30</v>
      </c>
      <c r="AW42" s="38" t="s">
        <v>86</v>
      </c>
    </row>
    <row r="43" ht="20.15" customHeight="1" spans="1:49">
      <c r="A43" s="12">
        <v>31</v>
      </c>
      <c r="B43" s="16" t="s">
        <v>125</v>
      </c>
      <c r="C43" s="14">
        <v>23301112026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20">
        <f t="shared" si="0"/>
        <v>60</v>
      </c>
      <c r="Z43" s="15">
        <v>72.22</v>
      </c>
      <c r="AA43" s="15">
        <v>0</v>
      </c>
      <c r="AB43" s="15">
        <v>0</v>
      </c>
      <c r="AC43" s="15">
        <v>0</v>
      </c>
      <c r="AD43" s="15">
        <v>21</v>
      </c>
      <c r="AE43" s="20">
        <f t="shared" si="1"/>
        <v>51.22</v>
      </c>
      <c r="AF43" s="15">
        <v>71.6</v>
      </c>
      <c r="AG43" s="15">
        <v>0</v>
      </c>
      <c r="AH43" s="15">
        <v>0</v>
      </c>
      <c r="AI43" s="15">
        <v>0</v>
      </c>
      <c r="AJ43" s="15">
        <v>0</v>
      </c>
      <c r="AK43" s="20">
        <f t="shared" si="2"/>
        <v>71.6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32">
        <v>0</v>
      </c>
      <c r="AS43" s="19">
        <f t="shared" si="3"/>
        <v>60</v>
      </c>
      <c r="AT43" s="20">
        <f t="shared" si="4"/>
        <v>55.751</v>
      </c>
      <c r="AU43" s="33" t="s">
        <v>126</v>
      </c>
      <c r="AV43" s="34">
        <v>31</v>
      </c>
      <c r="AW43" s="38" t="s">
        <v>62</v>
      </c>
    </row>
    <row r="44" ht="20.15" customHeight="1" spans="1:49">
      <c r="A44" s="12">
        <v>32</v>
      </c>
      <c r="B44" s="16" t="s">
        <v>127</v>
      </c>
      <c r="C44" s="14">
        <v>23301112016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20">
        <f t="shared" si="0"/>
        <v>60</v>
      </c>
      <c r="Z44" s="15">
        <v>68.17</v>
      </c>
      <c r="AA44" s="15">
        <v>5</v>
      </c>
      <c r="AB44" s="15">
        <v>0</v>
      </c>
      <c r="AC44" s="15">
        <v>0</v>
      </c>
      <c r="AD44" s="15">
        <v>24</v>
      </c>
      <c r="AE44" s="20">
        <f t="shared" si="1"/>
        <v>49.17</v>
      </c>
      <c r="AF44" s="15">
        <v>72</v>
      </c>
      <c r="AG44" s="15">
        <v>0</v>
      </c>
      <c r="AH44" s="15">
        <v>0</v>
      </c>
      <c r="AI44" s="15">
        <v>0</v>
      </c>
      <c r="AJ44" s="15">
        <v>0</v>
      </c>
      <c r="AK44" s="20">
        <f t="shared" si="2"/>
        <v>72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32">
        <v>0</v>
      </c>
      <c r="AS44" s="19">
        <f t="shared" si="3"/>
        <v>60</v>
      </c>
      <c r="AT44" s="20">
        <f t="shared" si="4"/>
        <v>54.6435</v>
      </c>
      <c r="AU44" s="33" t="s">
        <v>128</v>
      </c>
      <c r="AV44" s="34">
        <v>32</v>
      </c>
      <c r="AW44" s="38" t="s">
        <v>91</v>
      </c>
    </row>
    <row r="45" ht="20.15" customHeight="1" spans="1:49">
      <c r="A45" s="12">
        <v>33</v>
      </c>
      <c r="B45" s="16" t="s">
        <v>129</v>
      </c>
      <c r="C45" s="14" t="s">
        <v>130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20">
        <f t="shared" si="0"/>
        <v>60</v>
      </c>
      <c r="Z45" s="15">
        <v>56.97</v>
      </c>
      <c r="AA45" s="15">
        <v>0</v>
      </c>
      <c r="AB45" s="15">
        <v>0</v>
      </c>
      <c r="AC45" s="15">
        <v>0</v>
      </c>
      <c r="AD45" s="15">
        <v>20</v>
      </c>
      <c r="AE45" s="20">
        <f t="shared" si="1"/>
        <v>36.97</v>
      </c>
      <c r="AF45" s="15">
        <v>2</v>
      </c>
      <c r="AG45" s="15">
        <v>0</v>
      </c>
      <c r="AH45" s="15">
        <v>0</v>
      </c>
      <c r="AI45" s="15">
        <v>0</v>
      </c>
      <c r="AJ45" s="15">
        <v>10</v>
      </c>
      <c r="AK45" s="20">
        <f t="shared" si="2"/>
        <v>-8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32">
        <v>0</v>
      </c>
      <c r="AS45" s="19">
        <f t="shared" si="3"/>
        <v>60</v>
      </c>
      <c r="AT45" s="20">
        <f t="shared" si="4"/>
        <v>43.9335</v>
      </c>
      <c r="AU45" s="33" t="s">
        <v>131</v>
      </c>
      <c r="AV45" s="34">
        <v>33</v>
      </c>
      <c r="AW45" s="38" t="s">
        <v>132</v>
      </c>
    </row>
    <row r="46" ht="20.15" customHeight="1" spans="1:49">
      <c r="A46" s="12">
        <v>34</v>
      </c>
      <c r="B46" s="17" t="s">
        <v>133</v>
      </c>
      <c r="C46" s="14">
        <v>21307011018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20">
        <f t="shared" si="0"/>
        <v>60</v>
      </c>
      <c r="Z46" s="15">
        <v>31.35</v>
      </c>
      <c r="AA46" s="15">
        <v>0</v>
      </c>
      <c r="AB46" s="15">
        <v>0</v>
      </c>
      <c r="AC46" s="15">
        <v>0</v>
      </c>
      <c r="AD46" s="15">
        <v>0</v>
      </c>
      <c r="AE46" s="20">
        <f t="shared" si="1"/>
        <v>31.35</v>
      </c>
      <c r="AF46" s="15">
        <v>52.6</v>
      </c>
      <c r="AG46" s="15">
        <v>0</v>
      </c>
      <c r="AH46" s="15">
        <v>0</v>
      </c>
      <c r="AI46" s="15">
        <v>0</v>
      </c>
      <c r="AJ46" s="15">
        <v>10</v>
      </c>
      <c r="AK46" s="20">
        <f t="shared" si="2"/>
        <v>42.6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32">
        <v>0</v>
      </c>
      <c r="AS46" s="19">
        <f t="shared" si="3"/>
        <v>60</v>
      </c>
      <c r="AT46" s="20">
        <f t="shared" si="4"/>
        <v>43.3725</v>
      </c>
      <c r="AU46" s="33" t="s">
        <v>134</v>
      </c>
      <c r="AV46" s="34">
        <v>34</v>
      </c>
      <c r="AW46" s="38" t="s">
        <v>135</v>
      </c>
    </row>
    <row r="47" ht="20.15" customHeight="1" spans="1:49">
      <c r="A47" s="12">
        <v>35</v>
      </c>
      <c r="B47" s="17" t="s">
        <v>136</v>
      </c>
      <c r="C47" s="14">
        <v>22301112010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20">
        <f t="shared" si="0"/>
        <v>60</v>
      </c>
      <c r="Z47" s="15">
        <v>27.32</v>
      </c>
      <c r="AA47" s="15">
        <v>0</v>
      </c>
      <c r="AB47" s="15">
        <v>0</v>
      </c>
      <c r="AC47" s="15">
        <v>0</v>
      </c>
      <c r="AD47" s="15">
        <v>0</v>
      </c>
      <c r="AE47" s="20">
        <f t="shared" si="1"/>
        <v>27.32</v>
      </c>
      <c r="AF47" s="15">
        <v>85.5</v>
      </c>
      <c r="AG47" s="15">
        <v>0</v>
      </c>
      <c r="AH47" s="15">
        <v>0</v>
      </c>
      <c r="AI47" s="15">
        <v>0</v>
      </c>
      <c r="AJ47" s="15">
        <v>0</v>
      </c>
      <c r="AK47" s="20">
        <f t="shared" si="2"/>
        <v>85.5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32">
        <v>0</v>
      </c>
      <c r="AS47" s="19">
        <f t="shared" si="3"/>
        <v>60</v>
      </c>
      <c r="AT47" s="20">
        <f t="shared" si="4"/>
        <v>43.301</v>
      </c>
      <c r="AU47" s="33" t="s">
        <v>137</v>
      </c>
      <c r="AV47" s="34">
        <v>35</v>
      </c>
      <c r="AW47" s="38" t="s">
        <v>138</v>
      </c>
    </row>
    <row r="48" ht="27" customHeight="1" spans="1:49">
      <c r="A48" s="18" t="s">
        <v>139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</row>
    <row r="51" spans="22:45">
      <c r="V51" s="24"/>
      <c r="AS51" s="36"/>
    </row>
  </sheetData>
  <sortState ref="A14:AW49">
    <sortCondition ref="AV14:AV49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8:AW48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590278" top="0.472222" bottom="0.472222" header="0.354167" footer="0.472222"/>
  <pageSetup paperSize="8" scale="4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Michael不会学音乐</cp:lastModifiedBy>
  <cp:revision>0</cp:revision>
  <dcterms:created xsi:type="dcterms:W3CDTF">2025-10-12T10:08:00Z</dcterms:created>
  <dcterms:modified xsi:type="dcterms:W3CDTF">2025-10-12T13:34:29Z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27FB5188548E4AB7A702AEA9149DC37C_13</vt:lpwstr>
  </property>
  <property fmtid="{D5CDD505-2E9C-101B-9397-08002B2CF9AE}" pid="3" name="KSOProductBuildVer">
    <vt:lpwstr>2052-12.1.0.23125</vt:lpwstr>
  </property>
</Properties>
</file>