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x15="http://schemas.microsoft.com/office/spreadsheetml/2010/11/main" xmlns:r="http://schemas.openxmlformats.org/officeDocument/2006/relationships" xmlns:mc="http://schemas.openxmlformats.org/markup-compatibility/2006" mc:Ignorable="x15">
  <workbookPr hidePivotFieldList="0" filterPrivacy="0"/>
  <workbookProtection workbookPassword="0000" lockWindows="0" lockStructure="0"/>
  <bookViews>
    <workbookView xWindow="32767" yWindow="32767" windowWidth="24000" windowHeight="9680" tabRatio="600" firstSheet="0"/>
  </bookViews>
  <sheets>
    <sheet r:id="rId1" name="Sheet1" sheetId="1" state="visible"/>
  </sheets>
</workbook>
</file>

<file path=xl/sharedStrings.xml><?xml version="1.0" encoding="utf-8"?>
<sst xmlns="http://schemas.openxmlformats.org/spreadsheetml/2006/main" uniqueCount="127" count="33">
  <si>
    <t xml:space="preserve">合肥大学学生综合素质测评一览表</t>
  </si>
  <si>
    <t xml:space="preserve">学院（盖章）：                     班级：                     填表人（签名）：                     复核人（签名）：       </t>
  </si>
  <si>
    <t xml:space="preserve">项目</t>
  </si>
  <si>
    <r>
      <t xml:space="preserve">德育素质（占</t>
    </r>
    <r>
      <rPr>
        <b val="1"/>
        <sz val="16.000000"/>
        <rFont val="Times New Roman"/>
        <family val="1"/>
      </rPr>
      <t xml:space="preserve">20%</t>
    </r>
    <r>
      <rPr>
        <b val="1"/>
        <sz val="16.000000"/>
        <rFont val="宋体"/>
        <charset val="134"/>
      </rPr>
      <t xml:space="preserve">）</t>
    </r>
    <r>
      <rPr>
        <b val="1"/>
        <sz val="16.000000"/>
        <rFont val="Times New Roman"/>
        <family val="1"/>
      </rPr>
      <t xml:space="preserve">               </t>
    </r>
    <r>
      <rPr>
        <b val="1"/>
        <sz val="16.000000"/>
        <rFont val="宋体"/>
        <charset val="134"/>
      </rPr>
      <t xml:space="preserve">基本分</t>
    </r>
    <r>
      <rPr>
        <b val="1"/>
        <sz val="16.000000"/>
        <rFont val="Times New Roman"/>
        <family val="1"/>
      </rPr>
      <t xml:space="preserve">60</t>
    </r>
    <r>
      <rPr>
        <b val="1"/>
        <sz val="16.000000"/>
        <rFont val="宋体"/>
        <charset val="134"/>
      </rPr>
      <t xml:space="preserve">分</t>
    </r>
  </si>
  <si>
    <r>
      <t xml:space="preserve">智育素质（占</t>
    </r>
    <r>
      <rPr>
        <b val="1"/>
        <sz val="16.000000"/>
        <rFont val="Times New Roman"/>
        <family val="1"/>
      </rPr>
      <t xml:space="preserve">55%</t>
    </r>
    <r>
      <rPr>
        <b val="1"/>
        <sz val="16.000000"/>
        <rFont val="宋体"/>
        <charset val="134"/>
      </rPr>
      <t xml:space="preserve">）</t>
    </r>
  </si>
  <si>
    <t xml:space="preserve">体育素质（占5%）</t>
  </si>
  <si>
    <r>
      <t xml:space="preserve">能力素质（占</t>
    </r>
    <r>
      <rPr>
        <b val="1"/>
        <sz val="16.000000"/>
        <rFont val="Times New Roman"/>
        <family val="1"/>
      </rPr>
      <t xml:space="preserve">20%</t>
    </r>
    <r>
      <rPr>
        <b val="1"/>
        <sz val="16.000000"/>
        <rFont val="宋体"/>
        <charset val="134"/>
      </rPr>
      <t xml:space="preserve">） 基本分</t>
    </r>
    <r>
      <rPr>
        <b val="1"/>
        <sz val="16.000000"/>
        <rFont val="Times New Roman"/>
        <family val="1"/>
      </rPr>
      <t xml:space="preserve">60</t>
    </r>
    <r>
      <rPr>
        <b val="1"/>
        <sz val="16.000000"/>
        <rFont val="宋体"/>
        <charset val="134"/>
      </rPr>
      <t xml:space="preserve">分</t>
    </r>
  </si>
  <si>
    <t xml:space="preserve">综合
素质
测评
总分</t>
  </si>
  <si>
    <t xml:space="preserve">学年学业成绩排名（以教务部门提供为准）</t>
  </si>
  <si>
    <t xml:space="preserve">综合素质测评成绩排名</t>
  </si>
  <si>
    <t xml:space="preserve">宿舍（社区+栋+房号）或“外宿”</t>
  </si>
  <si>
    <r>
      <t xml:space="preserve"> </t>
    </r>
    <r>
      <rPr>
        <b val="1"/>
        <sz val="12.000000"/>
        <rFont val="宋体"/>
        <charset val="134"/>
      </rPr>
      <t xml:space="preserve">加减分</t>
    </r>
  </si>
  <si>
    <t xml:space="preserve">加   分</t>
  </si>
  <si>
    <t xml:space="preserve">减           分（填正数）</t>
  </si>
  <si>
    <t xml:space="preserve">本项总分（超过100按100计算）</t>
  </si>
  <si>
    <t xml:space="preserve">减分（填正数）</t>
  </si>
  <si>
    <t xml:space="preserve">加分</t>
  </si>
  <si>
    <t xml:space="preserve">新生《学生手册》考试优秀</t>
  </si>
  <si>
    <t xml:space="preserve">新生军训优秀学员</t>
  </si>
  <si>
    <t xml:space="preserve">文明
寝室 </t>
  </si>
  <si>
    <t xml:space="preserve">通报
表扬</t>
  </si>
  <si>
    <t xml:space="preserve">“三下乡”“四进社区”社会实践活动</t>
  </si>
  <si>
    <t xml:space="preserve">校外青年志愿者（义工）活动</t>
  </si>
  <si>
    <t xml:space="preserve">其他</t>
  </si>
  <si>
    <t xml:space="preserve">新生《学生手册》考试不及格</t>
  </si>
  <si>
    <t xml:space="preserve">酗酒抽烟乱扔烟蒂</t>
  </si>
  <si>
    <t xml:space="preserve">无故不参加集体活动</t>
  </si>
  <si>
    <r>
      <t xml:space="preserve">卫生评比位于学院后1</t>
    </r>
    <r>
      <t xml:space="preserve">5%</t>
    </r>
  </si>
  <si>
    <t xml:space="preserve">故意损坏公物、浪费水电粮食</t>
  </si>
  <si>
    <t xml:space="preserve">寝室使用明火违规电器、无故晚归、饮酒赌博</t>
  </si>
  <si>
    <t xml:space="preserve">旷课</t>
  </si>
  <si>
    <t xml:space="preserve">违反校纪校规、违反团纪</t>
  </si>
  <si>
    <t xml:space="preserve">测评中弄虚作假、舞弊</t>
  </si>
  <si>
    <t xml:space="preserve">有损大学生形象、有损社会公德</t>
  </si>
  <si>
    <t xml:space="preserve">恶意
欠费</t>
  </si>
  <si>
    <t xml:space="preserve">考试
作弊</t>
  </si>
  <si>
    <t xml:space="preserve">宣传从事迷信活动、违规从事宗教活动</t>
  </si>
  <si>
    <t xml:space="preserve">传播非法信息、从事非法传销</t>
  </si>
  <si>
    <t xml:space="preserve">学年学业成绩（以教务部门提供为准）</t>
  </si>
  <si>
    <t xml:space="preserve">英语四、六级</t>
  </si>
  <si>
    <t xml:space="preserve">国家计算机二级考试</t>
  </si>
  <si>
    <t xml:space="preserve">课程
不及格</t>
  </si>
  <si>
    <t xml:space="preserve">体质健康测试成绩（以公体部门提供为准）</t>
  </si>
  <si>
    <t xml:space="preserve">体育
俱乐部
联赛</t>
  </si>
  <si>
    <t xml:space="preserve">各级体育活动</t>
  </si>
  <si>
    <t xml:space="preserve">学生体质健康测试低于60分</t>
  </si>
  <si>
    <t xml:space="preserve">担任学生干部</t>
  </si>
  <si>
    <t xml:space="preserve">发表学术论文（经学院学术委员会认定）</t>
  </si>
  <si>
    <t xml:space="preserve">专利（经学院学术委员会认定）</t>
  </si>
  <si>
    <t xml:space="preserve">咨询
报告</t>
  </si>
  <si>
    <t xml:space="preserve">学科
竞赛  </t>
  </si>
  <si>
    <t xml:space="preserve">文艺
活动</t>
  </si>
  <si>
    <t xml:space="preserve">测评内容</t>
  </si>
  <si>
    <t xml:space="preserve"> </t>
  </si>
  <si>
    <t xml:space="preserve">序号</t>
  </si>
  <si>
    <t xml:space="preserve">姓名</t>
  </si>
  <si>
    <t xml:space="preserve">学号</t>
  </si>
  <si>
    <t xml:space="preserve">示例</t>
  </si>
  <si>
    <t xml:space="preserve">张三</t>
  </si>
  <si>
    <r>
      <t xml:space="preserve">X</t>
    </r>
    <r>
      <rPr>
        <sz val="12.000000"/>
        <color indexed="10"/>
        <rFont val="宋体"/>
        <charset val="134"/>
      </rPr>
      <t xml:space="preserve">XXXXXX</t>
    </r>
  </si>
  <si>
    <t xml:space="preserve">备注：学院制定补充标准时，按照《合肥学院本科生综合素质测评办法》（院行政〔2023〕20号）精神，参照相应条款予以补充，原则上不予新增项目；确需新增的加分项，填写至表格对应素质的“其他”列。表格统一按照综合素质测评成绩排名排列顺序。学院需完整留存测评中各项加减分材料和学院、班级补充制定的测评标准，做到每项分数有据可查、有据可依。</t>
  </si>
  <si>
    <t xml:space="preserve">耿翔宇</t>
  </si>
  <si>
    <t xml:space="preserve">詹梦勇</t>
  </si>
  <si>
    <t xml:space="preserve">音悦玲</t>
  </si>
  <si>
    <t xml:space="preserve">赵士俊</t>
  </si>
  <si>
    <t xml:space="preserve">卢文杰</t>
  </si>
  <si>
    <t xml:space="preserve">张贺</t>
  </si>
  <si>
    <t xml:space="preserve">陶姗姗</t>
  </si>
  <si>
    <t xml:space="preserve">万士达</t>
  </si>
  <si>
    <t xml:space="preserve">常雪艳</t>
  </si>
  <si>
    <t xml:space="preserve">陈汗廷</t>
  </si>
  <si>
    <t xml:space="preserve">韩雨彤</t>
  </si>
  <si>
    <t xml:space="preserve">戎强</t>
  </si>
  <si>
    <t xml:space="preserve">毛乾旭</t>
  </si>
  <si>
    <t xml:space="preserve">武睿睿</t>
  </si>
  <si>
    <t xml:space="preserve">王俊</t>
  </si>
  <si>
    <t xml:space="preserve">马俊洪</t>
  </si>
  <si>
    <t xml:space="preserve">陈家辉</t>
  </si>
  <si>
    <t xml:space="preserve">夏安心</t>
  </si>
  <si>
    <t xml:space="preserve">袁小龙</t>
  </si>
  <si>
    <t xml:space="preserve">刘子玮</t>
  </si>
  <si>
    <t xml:space="preserve">梁俊杰</t>
  </si>
  <si>
    <t xml:space="preserve">王文天</t>
  </si>
  <si>
    <t xml:space="preserve">洪俊辉</t>
  </si>
  <si>
    <t xml:space="preserve">赵佳乐</t>
  </si>
  <si>
    <t xml:space="preserve">李国良</t>
  </si>
  <si>
    <t xml:space="preserve">池凡</t>
  </si>
  <si>
    <t xml:space="preserve">范毅康</t>
  </si>
  <si>
    <t xml:space="preserve">周一飞</t>
  </si>
  <si>
    <t xml:space="preserve">王文瑞</t>
  </si>
  <si>
    <t xml:space="preserve">李昊宇</t>
  </si>
  <si>
    <t xml:space="preserve">宋玉明</t>
  </si>
  <si>
    <t xml:space="preserve">卢天青</t>
  </si>
  <si>
    <t xml:space="preserve">左从洋</t>
  </si>
  <si>
    <t xml:space="preserve">1</t>
    <phoneticPr fontId="1" type="noConversion" alignment="left"/>
  </si>
  <si>
    <t xml:space="preserve">2</t>
    <phoneticPr fontId="1" type="noConversion" alignment="left"/>
  </si>
  <si>
    <t xml:space="preserve">7</t>
    <phoneticPr fontId="1" type="noConversion" alignment="left"/>
  </si>
  <si>
    <t xml:space="preserve">4</t>
    <phoneticPr fontId="1" type="noConversion" alignment="left"/>
  </si>
  <si>
    <t xml:space="preserve">12</t>
    <phoneticPr fontId="1" type="noConversion" alignment="left"/>
  </si>
  <si>
    <t xml:space="preserve">9</t>
    <phoneticPr fontId="1" type="noConversion" alignment="left"/>
  </si>
  <si>
    <t xml:space="preserve">15</t>
    <phoneticPr fontId="1" type="noConversion" alignment="left"/>
  </si>
  <si>
    <t xml:space="preserve">5</t>
    <phoneticPr fontId="1" type="noConversion" alignment="left"/>
  </si>
  <si>
    <t xml:space="preserve">3</t>
    <phoneticPr fontId="1" type="noConversion" alignment="left"/>
  </si>
  <si>
    <t xml:space="preserve">17</t>
    <phoneticPr fontId="1" type="noConversion" alignment="left"/>
  </si>
  <si>
    <t xml:space="preserve">6</t>
    <phoneticPr fontId="1" type="noConversion" alignment="left"/>
  </si>
  <si>
    <t xml:space="preserve">11</t>
    <phoneticPr fontId="1" type="noConversion" alignment="left"/>
  </si>
  <si>
    <t xml:space="preserve">10</t>
    <phoneticPr fontId="1" type="noConversion" alignment="left"/>
  </si>
  <si>
    <t xml:space="preserve">8</t>
    <phoneticPr fontId="1" type="noConversion" alignment="left"/>
  </si>
  <si>
    <t xml:space="preserve">13</t>
    <phoneticPr fontId="1" type="noConversion" alignment="left"/>
  </si>
  <si>
    <t xml:space="preserve">14</t>
    <phoneticPr fontId="1" type="noConversion" alignment="left"/>
  </si>
  <si>
    <t xml:space="preserve">26</t>
    <phoneticPr fontId="1" type="noConversion" alignment="left"/>
  </si>
  <si>
    <t xml:space="preserve">16</t>
    <phoneticPr fontId="1" type="noConversion" alignment="left"/>
  </si>
  <si>
    <t xml:space="preserve">22</t>
    <phoneticPr fontId="1" type="noConversion" alignment="left"/>
  </si>
  <si>
    <t xml:space="preserve">18</t>
    <phoneticPr fontId="1" type="noConversion" alignment="left"/>
  </si>
  <si>
    <t xml:space="preserve">25</t>
    <phoneticPr fontId="1" type="noConversion" alignment="left"/>
  </si>
  <si>
    <t xml:space="preserve">19</t>
    <phoneticPr fontId="1" type="noConversion" alignment="left"/>
  </si>
  <si>
    <t xml:space="preserve">23</t>
    <phoneticPr fontId="1" type="noConversion" alignment="left"/>
  </si>
  <si>
    <t xml:space="preserve">28</t>
    <phoneticPr fontId="1" type="noConversion" alignment="left"/>
  </si>
  <si>
    <t xml:space="preserve">20</t>
    <phoneticPr fontId="1" type="noConversion" alignment="left"/>
  </si>
  <si>
    <t xml:space="preserve">24</t>
    <phoneticPr fontId="1" type="noConversion" alignment="left"/>
  </si>
  <si>
    <t xml:space="preserve">27</t>
    <phoneticPr fontId="1" type="noConversion" alignment="left"/>
  </si>
  <si>
    <t xml:space="preserve">21</t>
    <phoneticPr fontId="1" type="noConversion" alignment="left"/>
  </si>
  <si>
    <t xml:space="preserve">30</t>
    <phoneticPr fontId="1" type="noConversion" alignment="left"/>
  </si>
  <si>
    <t xml:space="preserve">31</t>
    <phoneticPr fontId="1" type="noConversion" alignment="left"/>
  </si>
  <si>
    <t xml:space="preserve">32</t>
    <phoneticPr fontId="1" type="noConversion" alignment="left"/>
  </si>
  <si>
    <t xml:space="preserve">29</t>
    <phoneticPr fontId="1" type="noConversion" alignment="left"/>
  </si>
  <si>
    <t xml:space="preserve">33</t>
    <phoneticPr fontId="1" type="noConversion" alignment="left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</si>
</sst>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5" formatCode="&quot;¥&quot;#,##0;&quot;¥&quot;\-#,##0"/>
    <numFmt numFmtId="6" formatCode="&quot;¥&quot;#,##0;[Red]&quot;¥&quot;\-#,##0"/>
    <numFmt numFmtId="7" formatCode="&quot;¥&quot;#,##0.00;&quot;¥&quot;\-#,##0.00"/>
    <numFmt numFmtId="8" formatCode="&quot;¥&quot;#,##0.00;[Red]&quot;¥&quot;\-#,##0.00"/>
    <numFmt numFmtId="23" formatCode="\$#,##0_);\(\$#,##0\)"/>
    <numFmt numFmtId="24" formatCode="\$#,##0_);[Red]\(\$#,##0\)"/>
    <numFmt numFmtId="25" formatCode="\$#,##0.00_);\(\$#,##0.00\)"/>
    <numFmt numFmtId="26" formatCode="\$#,##0.00_);[Red]\(\$#,##0.00\)"/>
    <numFmt numFmtId="41" formatCode="_ * #,##0_ ;_ * \-#,##0_ ;_ * &quot;-&quot;_ ;_ @_ "/>
    <numFmt numFmtId="42" formatCode="_ &quot;¥&quot;* #,##0_ ;_ &quot;¥&quot;* \-#,##0_ ;_ &quot;¥&quot;* &quot;-&quot;_ ;_ @_ "/>
    <numFmt numFmtId="43" formatCode="_ * #,##0.00_ ;_ * \-#,##0.00_ ;_ * &quot;-&quot;??_ ;_ @_ "/>
    <numFmt numFmtId="44" formatCode="_ &quot;¥&quot;* #,##0.00_ ;_ &quot;¥&quot;* \-#,##0.00_ ;_ &quot;¥&quot;* &quot;-&quot;??_ ;_ @_ "/>
  </numFmts>
  <fonts count="31">
    <font>
      <sz val="12.000000"/>
      <name val="宋体"/>
      <charset val="134"/>
    </font>
    <font>
      <sz val="11.000000"/>
      <name val="宋体"/>
      <charset val="134"/>
    </font>
    <font>
      <sz val="11.000000"/>
      <color theme="1" tint="0.000000"/>
      <name val="宋体"/>
      <charset val="134"/>
      <scheme val="minor"/>
    </font>
    <font>
      <sz val="11.000000"/>
      <color theme="0" tint="0.000000"/>
      <name val="宋体"/>
      <charset val="134"/>
      <scheme val="minor"/>
    </font>
    <font>
      <b val="1"/>
      <sz val="18.000000"/>
      <color theme="3" tint="0.000000"/>
      <name val="宋体"/>
      <charset val="134"/>
      <scheme val="major"/>
    </font>
    <font>
      <b val="1"/>
      <sz val="15.000000"/>
      <color theme="3" tint="0.000000"/>
      <name val="宋体"/>
      <charset val="134"/>
      <scheme val="minor"/>
    </font>
    <font>
      <b val="1"/>
      <sz val="13.000000"/>
      <color theme="3" tint="0.000000"/>
      <name val="宋体"/>
      <charset val="134"/>
      <scheme val="minor"/>
    </font>
    <font>
      <b val="1"/>
      <sz val="11.000000"/>
      <color theme="3" tint="0.000000"/>
      <name val="宋体"/>
      <charset val="134"/>
      <scheme val="minor"/>
    </font>
    <font>
      <sz val="11.000000"/>
      <color rgb="FF9C0006"/>
      <name val="宋体"/>
      <charset val="134"/>
      <scheme val="minor"/>
    </font>
    <font>
      <sz val="12.000000"/>
      <color indexed="12"/>
      <u val="single"/>
      <name val="宋体"/>
      <charset val="134"/>
    </font>
    <font>
      <sz val="11.000000"/>
      <color rgb="FF006100"/>
      <name val="宋体"/>
      <charset val="134"/>
      <scheme val="minor"/>
    </font>
    <font>
      <b val="1"/>
      <sz val="11.000000"/>
      <color theme="1" tint="0.000000"/>
      <name val="宋体"/>
      <charset val="134"/>
      <scheme val="minor"/>
    </font>
    <font>
      <b val="1"/>
      <sz val="11.000000"/>
      <color rgb="FFFA7D00"/>
      <name val="宋体"/>
      <charset val="134"/>
      <scheme val="minor"/>
    </font>
    <font>
      <b val="1"/>
      <sz val="11.000000"/>
      <color theme="0" tint="0.000000"/>
      <name val="宋体"/>
      <charset val="134"/>
      <scheme val="minor"/>
    </font>
    <font>
      <i val="1"/>
      <sz val="11.000000"/>
      <color rgb="FF7F7F7F"/>
      <name val="宋体"/>
      <charset val="134"/>
      <scheme val="minor"/>
    </font>
    <font>
      <sz val="11.000000"/>
      <color rgb="FFFF0000"/>
      <name val="宋体"/>
      <charset val="134"/>
      <scheme val="minor"/>
    </font>
    <font>
      <sz val="11.000000"/>
      <color rgb="FFFA7D00"/>
      <name val="宋体"/>
      <charset val="134"/>
      <scheme val="minor"/>
    </font>
    <font>
      <sz val="11.000000"/>
      <color rgb="FF9C6500"/>
      <name val="宋体"/>
      <charset val="134"/>
      <scheme val="minor"/>
    </font>
    <font>
      <b val="1"/>
      <sz val="11.000000"/>
      <color rgb="FF3F3F3F"/>
      <name val="宋体"/>
      <charset val="134"/>
      <scheme val="minor"/>
    </font>
    <font>
      <sz val="11.000000"/>
      <color rgb="FF3F3F76"/>
      <name val="宋体"/>
      <charset val="134"/>
      <scheme val="minor"/>
    </font>
    <font>
      <sz val="12.000000"/>
      <color indexed="36"/>
      <u val="single"/>
      <name val="宋体"/>
      <charset val="134"/>
    </font>
    <font>
      <b val="1"/>
      <sz val="12.000000"/>
      <name val="宋体"/>
      <charset val="134"/>
    </font>
    <font>
      <sz val="12.000000"/>
      <color rgb="FFFF0000"/>
      <name val="宋体"/>
      <charset val="134"/>
    </font>
    <font>
      <sz val="12.000000"/>
      <name val="Times New Roman"/>
      <family val="1"/>
    </font>
    <font>
      <sz val="10.000000"/>
      <color rgb="FFFF0000"/>
      <name val="宋体"/>
      <charset val="134"/>
    </font>
    <font>
      <sz val="10.000000"/>
      <name val="宋体"/>
      <charset val="134"/>
    </font>
    <font>
      <sz val="22.000000"/>
      <name val="黑体"/>
      <charset val="134"/>
      <family val="3"/>
    </font>
    <font>
      <sz val="16.000000"/>
      <name val="黑体"/>
      <charset val="134"/>
      <family val="3"/>
    </font>
    <font>
      <b val="1"/>
      <sz val="20.000000"/>
      <name val="黑体"/>
      <charset val="134"/>
      <family val="3"/>
    </font>
    <font>
      <b val="1"/>
      <sz val="16.000000"/>
      <name val="宋体"/>
      <charset val="134"/>
    </font>
    <font>
      <b val="1"/>
      <sz val="12.000000"/>
      <name val="Times New Roman"/>
      <family val="1"/>
    </font>
  </fonts>
  <fills count="33">
    <fill>
      <patternFill patternType="none"/>
    </fill>
    <fill>
      <patternFill patternType="gray125">
        <fgColor indexed="64"/>
        <bgColor indexed="65"/>
      </patternFill>
    </fill>
    <fill>
      <patternFill patternType="solid">
        <fgColor theme="4" tint="0.799982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 tint="0.39997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000000"/>
        <bgColor indexed="64"/>
      </patternFill>
    </fill>
    <fill>
      <patternFill patternType="solid">
        <fgColor theme="5" tint="0.000000"/>
        <bgColor indexed="64"/>
      </patternFill>
    </fill>
    <fill>
      <patternFill patternType="solid">
        <fgColor theme="6" tint="0.000000"/>
        <bgColor indexed="64"/>
      </patternFill>
    </fill>
    <fill>
      <patternFill patternType="solid">
        <fgColor theme="7" tint="0.000000"/>
        <bgColor indexed="64"/>
      </patternFill>
    </fill>
    <fill>
      <patternFill patternType="solid">
        <fgColor theme="8" tint="0.000000"/>
        <bgColor indexed="64"/>
      </patternFill>
    </fill>
    <fill>
      <patternFill patternType="solid">
        <fgColor theme="9" tint="0.000000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 tint="0.000000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/>
      <right/>
      <top style="thin">
        <color theme="4" tint="0.000000"/>
      </top>
      <bottom style="double">
        <color theme="4" tint="0.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3">
    <xf numFmtId="0" fontId="0" fillId="0" borderId="0">
      <alignment horizontal="general" vertical="bottom" shrinkToFit="0" wrapText="0"/>
    </xf>
    <xf numFmtId="0" fontId="1" fillId="0" borderId="0">
      <alignment horizontal="general" vertical="center" shrinkToFit="0" wrapText="0"/>
    </xf>
    <xf numFmtId="0" fontId="1" fillId="0" borderId="0">
      <alignment horizontal="general" vertical="center" shrinkToFit="0" wrapText="0"/>
    </xf>
    <xf numFmtId="0" fontId="1" fillId="0" borderId="0">
      <alignment horizontal="general" vertical="center" shrinkToFit="0" wrapText="0"/>
    </xf>
    <xf numFmtId="0" fontId="1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2" fillId="2" borderId="0">
      <alignment horizontal="general" vertical="center" shrinkToFit="0" wrapText="0"/>
    </xf>
    <xf numFmtId="0" fontId="2" fillId="3" borderId="0">
      <alignment horizontal="general" vertical="center" shrinkToFit="0" wrapText="0"/>
    </xf>
    <xf numFmtId="0" fontId="2" fillId="4" borderId="0">
      <alignment horizontal="general" vertical="center" shrinkToFit="0" wrapText="0"/>
    </xf>
    <xf numFmtId="0" fontId="2" fillId="5" borderId="0">
      <alignment horizontal="general" vertical="center" shrinkToFit="0" wrapText="0"/>
    </xf>
    <xf numFmtId="0" fontId="2" fillId="6" borderId="0">
      <alignment horizontal="general" vertical="center" shrinkToFit="0" wrapText="0"/>
    </xf>
    <xf numFmtId="0" fontId="2" fillId="7" borderId="0">
      <alignment horizontal="general" vertical="center" shrinkToFit="0" wrapText="0"/>
    </xf>
    <xf numFmtId="0" fontId="2" fillId="8" borderId="0">
      <alignment horizontal="general" vertical="center" shrinkToFit="0" wrapText="0"/>
    </xf>
    <xf numFmtId="0" fontId="2" fillId="9" borderId="0">
      <alignment horizontal="general" vertical="center" shrinkToFit="0" wrapText="0"/>
    </xf>
    <xf numFmtId="0" fontId="2" fillId="10" borderId="0">
      <alignment horizontal="general" vertical="center" shrinkToFit="0" wrapText="0"/>
    </xf>
    <xf numFmtId="0" fontId="2" fillId="11" borderId="0">
      <alignment horizontal="general" vertical="center" shrinkToFit="0" wrapText="0"/>
    </xf>
    <xf numFmtId="0" fontId="2" fillId="12" borderId="0">
      <alignment horizontal="general" vertical="center" shrinkToFit="0" wrapText="0"/>
    </xf>
    <xf numFmtId="0" fontId="2" fillId="13" borderId="0">
      <alignment horizontal="general" vertical="center" shrinkToFit="0" wrapText="0"/>
    </xf>
    <xf numFmtId="0" fontId="3" fillId="14" borderId="0">
      <alignment horizontal="general" vertical="center" shrinkToFit="0" wrapText="0"/>
    </xf>
    <xf numFmtId="0" fontId="3" fillId="15" borderId="0">
      <alignment horizontal="general" vertical="center" shrinkToFit="0" wrapText="0"/>
    </xf>
    <xf numFmtId="0" fontId="3" fillId="16" borderId="0">
      <alignment horizontal="general" vertical="center" shrinkToFit="0" wrapText="0"/>
    </xf>
    <xf numFmtId="0" fontId="3" fillId="17" borderId="0">
      <alignment horizontal="general" vertical="center" shrinkToFit="0" wrapText="0"/>
    </xf>
    <xf numFmtId="0" fontId="3" fillId="18" borderId="0">
      <alignment horizontal="general" vertical="center" shrinkToFit="0" wrapText="0"/>
    </xf>
    <xf numFmtId="0" fontId="3" fillId="19" borderId="0">
      <alignment horizontal="general" vertical="center" shrinkToFit="0" wrapText="0"/>
    </xf>
    <xf numFmtId="9" fontId="0" fillId="0" borderId="0">
      <alignment horizontal="general" vertical="bottom" shrinkToFit="0" wrapText="0"/>
    </xf>
    <xf numFmtId="0" fontId="4" fillId="0" borderId="0">
      <alignment horizontal="general" vertical="center" shrinkToFit="0" wrapText="0"/>
    </xf>
    <xf numFmtId="0" fontId="5" fillId="0" borderId="1">
      <alignment horizontal="general" vertical="center" shrinkToFit="0" wrapText="0"/>
    </xf>
    <xf numFmtId="0" fontId="6" fillId="0" borderId="2">
      <alignment horizontal="general" vertical="center" shrinkToFit="0" wrapText="0"/>
    </xf>
    <xf numFmtId="0" fontId="7" fillId="0" borderId="3">
      <alignment horizontal="general" vertical="center" shrinkToFit="0" wrapText="0"/>
    </xf>
    <xf numFmtId="0" fontId="7" fillId="0" borderId="0">
      <alignment horizontal="general" vertical="center" shrinkToFit="0" wrapText="0"/>
    </xf>
    <xf numFmtId="0" fontId="8" fillId="20" borderId="0">
      <alignment horizontal="general" vertical="center" shrinkToFit="0" wrapText="0"/>
    </xf>
    <xf numFmtId="0" fontId="9" fillId="0" borderId="0">
      <alignment horizontal="general" vertical="top" shrinkToFit="0" wrapText="0"/>
    </xf>
    <xf numFmtId="0" fontId="10" fillId="21" borderId="0">
      <alignment horizontal="general" vertical="center" shrinkToFit="0" wrapText="0"/>
    </xf>
    <xf numFmtId="0" fontId="11" fillId="0" borderId="4">
      <alignment horizontal="general" vertical="center" shrinkToFit="0" wrapText="0"/>
    </xf>
    <xf numFmtId="44" fontId="0" fillId="0" borderId="0">
      <alignment horizontal="general" vertical="bottom" shrinkToFit="0" wrapText="0"/>
    </xf>
    <xf numFmtId="42" fontId="0" fillId="0" borderId="0">
      <alignment horizontal="general" vertical="bottom" shrinkToFit="0" wrapText="0"/>
    </xf>
    <xf numFmtId="0" fontId="12" fillId="22" borderId="5">
      <alignment horizontal="general" vertical="center" shrinkToFit="0" wrapText="0"/>
    </xf>
    <xf numFmtId="0" fontId="13" fillId="23" borderId="6">
      <alignment horizontal="general" vertical="center" shrinkToFit="0" wrapText="0"/>
    </xf>
    <xf numFmtId="0" fontId="14" fillId="0" borderId="0">
      <alignment horizontal="general" vertical="center" shrinkToFit="0" wrapText="0"/>
    </xf>
    <xf numFmtId="0" fontId="15" fillId="0" borderId="0">
      <alignment horizontal="general" vertical="center" shrinkToFit="0" wrapText="0"/>
    </xf>
    <xf numFmtId="0" fontId="16" fillId="0" borderId="7">
      <alignment horizontal="general" vertical="center" shrinkToFit="0" wrapText="0"/>
    </xf>
    <xf numFmtId="43" fontId="0" fillId="0" borderId="0">
      <alignment horizontal="general" vertical="bottom" shrinkToFit="0" wrapText="0"/>
    </xf>
    <xf numFmtId="41" fontId="0" fillId="0" borderId="0">
      <alignment horizontal="general" vertical="bottom" shrinkToFit="0" wrapText="0"/>
    </xf>
    <xf numFmtId="0" fontId="17" fillId="24" borderId="0">
      <alignment horizontal="general" vertical="center" shrinkToFit="0" wrapText="0"/>
    </xf>
    <xf numFmtId="0" fontId="18" fillId="22" borderId="8">
      <alignment horizontal="general" vertical="center" shrinkToFit="0" wrapText="0"/>
    </xf>
    <xf numFmtId="0" fontId="19" fillId="25" borderId="5">
      <alignment horizontal="general" vertical="center" shrinkToFit="0" wrapText="0"/>
    </xf>
    <xf numFmtId="0" fontId="20" fillId="0" borderId="0">
      <alignment horizontal="general" vertical="top" shrinkToFit="0" wrapText="0"/>
    </xf>
    <xf numFmtId="0" fontId="3" fillId="26" borderId="0">
      <alignment horizontal="general" vertical="center" shrinkToFit="0" wrapText="0"/>
    </xf>
    <xf numFmtId="0" fontId="3" fillId="27" borderId="0">
      <alignment horizontal="general" vertical="center" shrinkToFit="0" wrapText="0"/>
    </xf>
    <xf numFmtId="0" fontId="3" fillId="28" borderId="0">
      <alignment horizontal="general" vertical="center" shrinkToFit="0" wrapText="0"/>
    </xf>
    <xf numFmtId="0" fontId="3" fillId="29" borderId="0">
      <alignment horizontal="general" vertical="center" shrinkToFit="0" wrapText="0"/>
    </xf>
    <xf numFmtId="0" fontId="3" fillId="30" borderId="0">
      <alignment horizontal="general" vertical="center" shrinkToFit="0" wrapText="0"/>
    </xf>
    <xf numFmtId="0" fontId="3" fillId="31" borderId="0">
      <alignment horizontal="general" vertical="center" shrinkToFit="0" wrapText="0"/>
    </xf>
    <xf numFmtId="0" fontId="0" fillId="32" borderId="9">
      <alignment horizontal="general" vertical="center" shrinkToFit="0" wrapText="0"/>
    </xf>
  </cellStyleXfs>
  <cellXfs count="64">
    <xf numFmtId="0" fontId="0" fillId="0" borderId="0" xfId="0" applyNumberFormat="0" applyFont="0" applyFill="0" applyBorder="0" applyAlignment="0">
      <alignment horizontal="general" vertical="bottom" shrinkToFit="0" wrapText="0"/>
    </xf>
    <xf numFmtId="0" fontId="0" fillId="0" borderId="0" xfId="0" applyNumberFormat="0" applyFont="0" applyFill="0" applyBorder="0" applyAlignment="1">
      <alignment horizontal="center" vertical="center" shrinkToFit="0" wrapText="0"/>
    </xf>
    <xf numFmtId="0" fontId="0" fillId="0" borderId="10" xfId="0" applyNumberFormat="0" applyFont="1" applyFill="0" applyBorder="1" applyAlignment="1">
      <alignment horizontal="center" vertical="center" shrinkToFit="0" wrapText="1"/>
    </xf>
    <xf numFmtId="0" fontId="21" fillId="0" borderId="10" xfId="0" applyNumberFormat="0" applyFont="1" applyFill="0" applyBorder="1" applyAlignment="1">
      <alignment horizontal="center" vertical="center" shrinkToFit="0" wrapText="0"/>
    </xf>
    <xf numFmtId="0" fontId="22" fillId="0" borderId="11" xfId="0" applyNumberFormat="0" applyFont="1" applyFill="0" applyBorder="1" applyAlignment="1">
      <alignment horizontal="center" vertical="center" shrinkToFit="0" wrapText="0"/>
    </xf>
    <xf numFmtId="49" fontId="22" fillId="0" borderId="10" xfId="0" applyNumberFormat="1" applyFont="1" applyFill="0" applyBorder="1" applyAlignment="1" applyProtection="1">
      <alignment horizontal="center" vertical="center" shrinkToFit="0" wrapText="0"/>
      <protection locked="0"/>
    </xf>
    <xf numFmtId="0" fontId="22" fillId="0" borderId="10" xfId="0" applyNumberFormat="0" applyFont="1" applyFill="1" applyBorder="1" applyAlignment="1" applyProtection="1">
      <alignment horizontal="center" vertical="center" shrinkToFit="0" wrapText="0"/>
      <protection locked="0"/>
    </xf>
    <xf numFmtId="0" fontId="22" fillId="0" borderId="10" xfId="0" applyNumberFormat="0" applyFont="1" applyFill="0" applyBorder="1" applyAlignment="1" applyProtection="1">
      <alignment horizontal="center" vertical="center" shrinkToFit="0" wrapText="0"/>
      <protection locked="0"/>
    </xf>
    <xf numFmtId="0" fontId="0" fillId="0" borderId="11" xfId="0" applyNumberFormat="0" applyFont="0" applyFill="0" applyBorder="1" applyAlignment="1">
      <alignment horizontal="center" vertical="center" shrinkToFit="0" wrapText="0"/>
    </xf>
    <xf numFmtId="0" fontId="0" fillId="0" borderId="10" xfId="0" applyNumberFormat="0" applyFont="0" applyFill="1" applyBorder="1" applyAlignment="1" applyProtection="1">
      <alignment horizontal="general" vertical="center" shrinkToFit="0" wrapText="0"/>
      <protection locked="0"/>
    </xf>
    <xf numFmtId="0" fontId="0" fillId="0" borderId="10" xfId="0" applyNumberFormat="0" applyFont="0" applyFill="0" applyBorder="1" applyAlignment="1" applyProtection="1">
      <alignment horizontal="center" vertical="center" shrinkToFit="0" wrapText="0"/>
      <protection locked="0"/>
    </xf>
    <xf numFmtId="49" fontId="0" fillId="0" borderId="10" xfId="0" applyNumberFormat="1" applyFont="0" applyFill="0" applyBorder="1" applyAlignment="1" applyProtection="1">
      <alignment horizontal="general" vertical="center" shrinkToFit="0" wrapText="0"/>
      <protection locked="0"/>
    </xf>
    <xf numFmtId="0" fontId="22" fillId="0" borderId="10" xfId="0" applyNumberFormat="0" applyFont="1" applyFill="0" applyBorder="1" applyAlignment="1" applyProtection="1">
      <alignment horizontal="center" vertical="center" shrinkToFit="0" wrapText="0"/>
    </xf>
    <xf numFmtId="0" fontId="0" fillId="0" borderId="10" xfId="0" applyNumberFormat="0" applyFont="1" applyFill="0" applyBorder="1" applyAlignment="1" applyProtection="1">
      <alignment horizontal="center" vertical="center" shrinkToFit="0" wrapText="0"/>
    </xf>
    <xf numFmtId="0" fontId="22" fillId="0" borderId="12" xfId="0" applyNumberFormat="0" applyFont="1" applyFill="0" applyBorder="1" applyAlignment="1" applyProtection="1">
      <alignment horizontal="center" vertical="center" shrinkToFit="0" wrapText="0"/>
      <protection locked="0"/>
    </xf>
    <xf numFmtId="0" fontId="22" fillId="0" borderId="12" xfId="0" applyNumberFormat="0" applyFont="1" applyFill="0" applyBorder="1" applyAlignment="1" applyProtection="1">
      <alignment horizontal="center" vertical="center" shrinkToFit="0" wrapText="0"/>
    </xf>
    <xf numFmtId="0" fontId="22" fillId="0" borderId="10" xfId="0" applyNumberFormat="1" applyFont="1" applyFill="0" applyBorder="1" applyAlignment="1" applyProtection="1">
      <alignment horizontal="center" vertical="center" shrinkToFit="0" wrapText="0"/>
    </xf>
    <xf numFmtId="49" fontId="22" fillId="0" borderId="13" xfId="0" applyNumberFormat="1" applyFont="1" applyFill="0" applyBorder="1" applyAlignment="0" applyProtection="1">
      <alignment horizontal="general" vertical="bottom" shrinkToFit="0" wrapText="0"/>
      <protection locked="0"/>
    </xf>
    <xf numFmtId="0" fontId="22" fillId="0" borderId="13" xfId="0" applyNumberFormat="0" applyFont="1" applyFill="0" applyBorder="1" applyAlignment="1" applyProtection="1">
      <alignment horizontal="center" vertical="center" shrinkToFit="0" wrapText="0"/>
      <protection locked="0"/>
    </xf>
    <xf numFmtId="0" fontId="0" fillId="0" borderId="12" xfId="0" applyNumberFormat="0" applyFont="0" applyFill="0" applyBorder="1" applyAlignment="1" applyProtection="1">
      <alignment horizontal="center" vertical="center" shrinkToFit="0" wrapText="0"/>
      <protection locked="0"/>
    </xf>
    <xf numFmtId="0" fontId="0" fillId="0" borderId="12" xfId="0" applyNumberFormat="0" applyFont="1" applyFill="0" applyBorder="1" applyAlignment="1" applyProtection="1">
      <alignment horizontal="center" vertical="center" shrinkToFit="0" wrapText="0"/>
    </xf>
    <xf numFmtId="0" fontId="0" fillId="0" borderId="10" xfId="0" applyNumberFormat="1" applyFont="1" applyFill="0" applyBorder="1" applyAlignment="1" applyProtection="1">
      <alignment horizontal="center" vertical="center" shrinkToFit="0" wrapText="0"/>
    </xf>
    <xf numFmtId="49" fontId="0" fillId="0" borderId="13" xfId="0" applyNumberFormat="1" applyFont="0" applyFill="0" applyBorder="1" applyAlignment="0" applyProtection="1">
      <alignment horizontal="general" vertical="bottom" shrinkToFit="0" wrapText="0"/>
      <protection locked="0"/>
    </xf>
    <xf numFmtId="0" fontId="0" fillId="0" borderId="13" xfId="0" applyNumberFormat="0" applyFont="0" applyFill="0" applyBorder="1" applyAlignment="1" applyProtection="1">
      <alignment horizontal="center" vertical="center" shrinkToFit="0" wrapText="0"/>
      <protection locked="0"/>
    </xf>
    <xf numFmtId="49" fontId="0" fillId="0" borderId="10" xfId="0" applyNumberFormat="1" applyFont="0" applyFill="0" applyBorder="1" applyAlignment="0" applyProtection="1">
      <alignment horizontal="general" vertical="bottom" shrinkToFit="0" wrapText="0"/>
      <protection locked="0"/>
    </xf>
    <xf numFmtId="0" fontId="23" fillId="0" borderId="0" xfId="0" applyNumberFormat="0" applyFont="1" applyFill="0" applyBorder="0" applyAlignment="0">
      <alignment horizontal="general" vertical="bottom" shrinkToFit="0" wrapText="0"/>
    </xf>
    <xf numFmtId="0" fontId="24" fillId="0" borderId="13" xfId="0" applyNumberFormat="0" applyFont="1" applyFill="0" applyBorder="1" applyAlignment="1" applyProtection="1">
      <alignment horizontal="center" vertical="center" shrinkToFit="0" wrapText="0"/>
      <protection locked="0"/>
    </xf>
    <xf numFmtId="0" fontId="25" fillId="0" borderId="13" xfId="0" applyNumberFormat="0" applyFont="1" applyFill="0" applyBorder="1" applyAlignment="1" applyProtection="1">
      <alignment horizontal="center" vertical="center" shrinkToFit="0" wrapText="0"/>
      <protection locked="0"/>
    </xf>
    <xf numFmtId="0" fontId="25" fillId="0" borderId="10" xfId="0" applyNumberFormat="0" applyFont="1" applyFill="0" applyBorder="1" applyAlignment="1" applyProtection="1">
      <alignment horizontal="center" vertical="center" shrinkToFit="0" wrapText="0"/>
      <protection locked="0"/>
    </xf>
    <xf numFmtId="0" fontId="0" fillId="0" borderId="0" xfId="0" applyNumberFormat="0" applyFont="0" applyFill="0" applyBorder="0" applyAlignment="1" applyProtection="1">
      <alignment horizontal="center" vertical="center" shrinkToFit="0" wrapText="0"/>
      <protection locked="0"/>
    </xf>
    <xf numFmtId="0" fontId="0" fillId="0" borderId="0" xfId="0" applyNumberFormat="0" applyFont="0" applyFill="0" applyBorder="0" applyAlignment="1" applyProtection="1">
      <alignment horizontal="center" vertical="center" shrinkToFit="0" wrapText="0"/>
    </xf>
    <xf numFmtId="49" fontId="0" fillId="0" borderId="10" xfId="0" applyNumberFormat="1" applyFont="1" applyFill="0" applyBorder="1" applyAlignment="1" applyProtection="1">
      <alignment horizontal="center" vertical="center" shrinkToFit="0" wrapText="0"/>
      <protection locked="0"/>
    </xf>
    <xf numFmtId="49" fontId="0" fillId="0" borderId="10" xfId="0" applyNumberFormat="1" applyFont="1" applyFill="0" applyBorder="1" applyAlignment="1" applyProtection="1">
      <alignment horizontal="center" vertical="center" shrinkToFit="0" wrapText="0"/>
      <protection locked="0"/>
    </xf>
    <xf numFmtId="0" fontId="26" fillId="0" borderId="0" xfId="0" applyNumberFormat="0" applyFont="1" applyFill="0" applyBorder="1" applyAlignment="1">
      <alignment horizontal="center" vertical="center" shrinkToFit="0" wrapText="0"/>
    </xf>
    <xf numFmtId="0" fontId="27" fillId="0" borderId="14" xfId="0" applyNumberFormat="0" applyFont="1" applyFill="0" applyBorder="1" applyAlignment="1">
      <alignment horizontal="center" vertical="center" shrinkToFit="0" wrapText="0"/>
    </xf>
    <xf numFmtId="0" fontId="28" fillId="0" borderId="14" xfId="0" applyNumberFormat="0" applyFont="1" applyFill="0" applyBorder="1" applyAlignment="1">
      <alignment horizontal="center" vertical="center" shrinkToFit="0" wrapText="0"/>
    </xf>
    <xf numFmtId="0" fontId="29" fillId="0" borderId="11" xfId="0" applyNumberFormat="0" applyFont="1" applyFill="0" applyBorder="1" applyAlignment="1">
      <alignment horizontal="center" vertical="center" shrinkToFit="0" wrapText="0"/>
    </xf>
    <xf numFmtId="0" fontId="29" fillId="0" borderId="15" xfId="0" applyNumberFormat="0" applyFont="1" applyFill="0" applyBorder="1" applyAlignment="1">
      <alignment horizontal="center" vertical="center" shrinkToFit="0" wrapText="0"/>
    </xf>
    <xf numFmtId="0" fontId="29" fillId="0" borderId="14" xfId="0" applyNumberFormat="0" applyFont="1" applyFill="0" applyBorder="1" applyAlignment="1">
      <alignment horizontal="center" vertical="center" shrinkToFit="0" wrapText="0"/>
    </xf>
    <xf numFmtId="0" fontId="29" fillId="0" borderId="13" xfId="0" applyNumberFormat="0" applyFont="1" applyFill="0" applyBorder="1" applyAlignment="1">
      <alignment horizontal="center" vertical="center" shrinkToFit="0" wrapText="0"/>
    </xf>
    <xf numFmtId="0" fontId="29" fillId="0" borderId="11" xfId="0" applyNumberFormat="0" applyFont="1" applyFill="0" applyBorder="1" applyAlignment="1">
      <alignment horizontal="center" vertical="center" shrinkToFit="0" wrapText="1"/>
    </xf>
    <xf numFmtId="0" fontId="29" fillId="0" borderId="10" xfId="0" applyNumberFormat="0" applyFont="1" applyFill="0" applyBorder="1" applyAlignment="1">
      <alignment horizontal="center" vertical="center" shrinkToFit="0" wrapText="0"/>
    </xf>
    <xf numFmtId="0" fontId="0" fillId="0" borderId="16" xfId="0" applyNumberFormat="0" applyFont="0" applyFill="0" applyBorder="1" applyAlignment="1">
      <alignment horizontal="center" vertical="center" shrinkToFit="0" wrapText="1"/>
    </xf>
    <xf numFmtId="0" fontId="0" fillId="0" borderId="11" xfId="0" applyNumberFormat="0" applyFont="0" applyFill="0" applyBorder="1" applyAlignment="1">
      <alignment horizontal="center" vertical="center" shrinkToFit="0" wrapText="1"/>
    </xf>
    <xf numFmtId="0" fontId="0" fillId="0" borderId="10" xfId="0" applyNumberFormat="0" applyFont="0" applyFill="0" applyBorder="1" applyAlignment="1">
      <alignment horizontal="center" vertical="center" shrinkToFit="0" wrapText="1"/>
    </xf>
    <xf numFmtId="0" fontId="30" fillId="0" borderId="10" xfId="0" applyNumberFormat="0" applyFont="1" applyFill="0" applyBorder="1" applyAlignment="1">
      <alignment horizontal="center" vertical="center" shrinkToFit="0" wrapText="0"/>
    </xf>
    <xf numFmtId="0" fontId="0" fillId="0" borderId="17" xfId="0" applyNumberFormat="0" applyFont="0" applyFill="0" applyBorder="1" applyAlignment="1">
      <alignment horizontal="center" vertical="center" shrinkToFit="0" wrapText="0"/>
    </xf>
    <xf numFmtId="0" fontId="0" fillId="0" borderId="18" xfId="0" applyNumberFormat="0" applyFont="0" applyFill="0" applyBorder="1" applyAlignment="1">
      <alignment horizontal="center" vertical="center" shrinkToFit="0" wrapText="0"/>
    </xf>
    <xf numFmtId="0" fontId="0" fillId="0" borderId="12" xfId="0" applyNumberFormat="0" applyFont="0" applyFill="0" applyBorder="1" applyAlignment="1">
      <alignment horizontal="center" vertical="center" shrinkToFit="0" wrapText="0"/>
    </xf>
    <xf numFmtId="0" fontId="0" fillId="0" borderId="10" xfId="0" applyNumberFormat="0" applyFont="1" applyFill="0" applyBorder="1" applyAlignment="1">
      <alignment horizontal="center" vertical="center" shrinkToFit="0" wrapText="0"/>
    </xf>
    <xf numFmtId="0" fontId="0" fillId="0" borderId="10" xfId="0" applyNumberFormat="0" applyFont="0" applyFill="0" applyBorder="1" applyAlignment="1">
      <alignment horizontal="center" vertical="center" shrinkToFit="0" wrapText="0"/>
    </xf>
    <xf numFmtId="0" fontId="21" fillId="0" borderId="10" xfId="0" applyNumberFormat="0" applyFont="1" applyFill="0" applyBorder="1" applyAlignment="1">
      <alignment horizontal="center" vertical="center" shrinkToFit="0" wrapText="1"/>
    </xf>
    <xf numFmtId="0" fontId="0" fillId="0" borderId="17" xfId="0" applyNumberFormat="0" applyFont="1" applyFill="0" applyBorder="1" applyAlignment="1">
      <alignment horizontal="center" vertical="center" shrinkToFit="0" wrapText="0"/>
    </xf>
    <xf numFmtId="0" fontId="0" fillId="0" borderId="18" xfId="0" applyNumberFormat="0" applyFont="1" applyFill="0" applyBorder="1" applyAlignment="1">
      <alignment horizontal="center" vertical="center" shrinkToFit="0" wrapText="0"/>
    </xf>
    <xf numFmtId="0" fontId="0" fillId="0" borderId="12" xfId="0" applyNumberFormat="0" applyFont="1" applyFill="0" applyBorder="1" applyAlignment="1">
      <alignment horizontal="center" vertical="center" shrinkToFit="0" wrapText="0"/>
    </xf>
    <xf numFmtId="0" fontId="0" fillId="0" borderId="10" xfId="0" applyNumberFormat="0" applyFont="1" applyFill="0" applyBorder="1" applyAlignment="1">
      <alignment horizontal="center" vertical="center" shrinkToFit="0" wrapText="1"/>
    </xf>
    <xf numFmtId="0" fontId="0" fillId="0" borderId="19" xfId="0" applyNumberFormat="0" applyFont="1" applyFill="0" applyBorder="1" applyAlignment="1">
      <alignment horizontal="center" vertical="center" shrinkToFit="0" wrapText="1"/>
    </xf>
    <xf numFmtId="0" fontId="0" fillId="0" borderId="16" xfId="0" applyNumberFormat="0" applyFont="1" applyFill="0" applyBorder="1" applyAlignment="1">
      <alignment horizontal="center" vertical="center" shrinkToFit="0" wrapText="1"/>
    </xf>
    <xf numFmtId="0" fontId="0" fillId="0" borderId="11" xfId="0" applyNumberFormat="0" applyFont="1" applyFill="0" applyBorder="1" applyAlignment="1">
      <alignment horizontal="center" vertical="center" shrinkToFit="0" wrapText="1"/>
    </xf>
    <xf numFmtId="0" fontId="0" fillId="0" borderId="19" xfId="0" applyNumberFormat="0" applyFont="0" applyFill="0" applyBorder="1" applyAlignment="1">
      <alignment horizontal="center" vertical="center" shrinkToFit="0" wrapText="1"/>
    </xf>
    <xf numFmtId="0" fontId="0" fillId="0" borderId="0" xfId="0" applyNumberFormat="0" applyFont="0" applyFill="0" applyBorder="0" applyAlignment="1">
      <alignment horizontal="left" vertical="center" shrinkToFit="0" wrapText="1"/>
    </xf>
    <xf numFmtId="0" fontId="21" fillId="0" borderId="10" xfId="0" applyNumberFormat="0" applyFont="1" applyFill="0" applyBorder="1" applyAlignment="1">
      <alignment horizontal="center" vertical="center" shrinkToFit="0" wrapText="0"/>
    </xf>
    <xf numFmtId="49" fontId="0" fillId="0" borderId="13" xfId="0" applyNumberFormat="1" applyFont="1" applyFill="0" applyBorder="1" applyAlignment="0" applyProtection="1">
      <alignment horizontal="center" vertical="bottom" shrinkToFit="0" wrapText="0"/>
      <protection locked="0"/>
    </xf>
    <xf numFmtId="49" fontId="0" fillId="0" borderId="13" xfId="0" applyNumberFormat="1" applyFont="1" applyFill="0" applyBorder="1" applyAlignment="0" applyProtection="1">
      <alignment horizontal="left" vertical="bottom" shrinkToFit="0" wrapText="0"/>
      <protection locked="0"/>
    </xf>
  </cellXfs>
  <cellStyles count="49">
    <cellStyle name="20% - 着色 1" xfId="15" builtinId="30"/>
    <cellStyle name="20% - 着色 2" xfId="16" builtinId="34"/>
    <cellStyle name="20% - 着色 3" xfId="17" builtinId="38"/>
    <cellStyle name="20% - 着色 4" xfId="18" builtinId="42"/>
    <cellStyle name="20% - 着色 5" xfId="19" builtinId="46"/>
    <cellStyle name="20% - 着色 6" xfId="20" builtinId="50"/>
    <cellStyle name="40% - 着色 1" xfId="21" builtinId="31"/>
    <cellStyle name="40% - 着色 2" xfId="22" builtinId="35"/>
    <cellStyle name="40% - 着色 3" xfId="23" builtinId="39"/>
    <cellStyle name="40% - 着色 4" xfId="24" builtinId="43"/>
    <cellStyle name="40% - 着色 5" xfId="25" builtinId="47"/>
    <cellStyle name="40% - 着色 6" xfId="26" builtinId="51"/>
    <cellStyle name="60% - 着色 1" xfId="27" builtinId="32"/>
    <cellStyle name="60% - 着色 2" xfId="28" builtinId="36"/>
    <cellStyle name="60% - 着色 3" xfId="29" builtinId="40"/>
    <cellStyle name="60% - 着色 4" xfId="30" builtinId="44"/>
    <cellStyle name="60% - 着色 5" xfId="31" builtinId="48"/>
    <cellStyle name="60% - 着色 6" xfId="32" builtinId="52"/>
    <cellStyle name="百分比" xfId="33" builtinId="5"/>
    <cellStyle name="标题" xfId="34" builtinId="15"/>
    <cellStyle name="标题 1" xfId="35" builtinId="16"/>
    <cellStyle name="标题 2" xfId="36" builtinId="17"/>
    <cellStyle name="标题 3" xfId="37" builtinId="18"/>
    <cellStyle name="标题 4" xfId="38" builtinId="19"/>
    <cellStyle name="差" xfId="39" builtinId="27"/>
    <cellStyle name="常规" xfId="0" builtinId="0"/>
    <cellStyle name="超链接" xfId="40" builtinId="8"/>
    <cellStyle name="好" xfId="41" builtinId="26"/>
    <cellStyle name="汇总" xfId="42" builtinId="25"/>
    <cellStyle name="货币" xfId="43" builtinId="4"/>
    <cellStyle name="货币[0]" xfId="44" builtinId="7"/>
    <cellStyle name="计算" xfId="45" builtinId="22"/>
    <cellStyle name="检查单元格" xfId="46" builtinId="23"/>
    <cellStyle name="解释性文本" xfId="47" builtinId="53"/>
    <cellStyle name="警告文本" xfId="48" builtinId="11"/>
    <cellStyle name="链接单元格" xfId="49" builtinId="24"/>
    <cellStyle name="千位分隔" xfId="50" builtinId="3"/>
    <cellStyle name="千位分隔[0]" xfId="51" builtinId="6"/>
    <cellStyle name="适中" xfId="52" builtinId="28"/>
    <cellStyle name="输出" xfId="53" builtinId="21"/>
    <cellStyle name="输入" xfId="54" builtinId="20"/>
    <cellStyle name="已访问的超链接" xfId="55" builtinId="9"/>
    <cellStyle name="着色 1" xfId="56" builtinId="29"/>
    <cellStyle name="着色 2" xfId="57" builtinId="33"/>
    <cellStyle name="着色 3" xfId="58" builtinId="37"/>
    <cellStyle name="着色 4" xfId="59" builtinId="41"/>
    <cellStyle name="着色 5" xfId="60" builtinId="45"/>
    <cellStyle name="着色 6" xfId="61" builtinId="49"/>
    <cellStyle name="注释" xfId="62" builtinId="10"/>
  </cellStyles>
  <tableStyles count="0" defaultPivotStyle="PivotStyleLight16" defaultTableStyle="TableStyleMedium9"/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2" Type="http://schemas.openxmlformats.org/officeDocument/2006/relationships/styles" Target="styles.xml" /><Relationship Id="rId1" Type="http://schemas.openxmlformats.org/officeDocument/2006/relationships/worksheet" Target="worksheets/sheet1.xml" 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"/>
        <a:ea typeface=""/>
        <a:cs typeface=""/>
        <a:font script="Hant" typeface="新細明體"/>
        <a:font script="Arab" typeface="Times New Roman"/>
        <a:font script="Knda" typeface="Tunga"/>
        <a:font script="Taml" typeface="Latha"/>
        <a:font script="Ethi" typeface="Nyala"/>
        <a:font script="Hans" typeface="宋体"/>
        <a:font script="Guru" typeface="Raavi"/>
        <a:font script="Yiii" typeface="Microsoft Yi Baiti"/>
        <a:font script="Thaa" typeface="MV Boli"/>
        <a:font script="Jpan" typeface="ＭＳ Ｐゴシック"/>
        <a:font script="Beng" typeface="Vrinda"/>
        <a:font script="Uigh" typeface="Microsoft Uighur"/>
        <a:font script="Thai" typeface="Tahoma"/>
        <a:font script="Gujr" typeface="Shruti"/>
        <a:font script="Syrc" typeface="Estrangelo Edessa"/>
        <a:font script="Khmr" typeface="MoolBoran"/>
        <a:font script="Cans" typeface="Euphemia"/>
        <a:font script="Orya" typeface="Kalinga"/>
        <a:font script="Deva" typeface="Mangal"/>
        <a:font script="Hang" typeface="맑은 고딕"/>
        <a:font script="Mong" typeface="Mongolian Baiti"/>
        <a:font script="Mlym" typeface="Kartika"/>
        <a:font script="Telu" typeface="Gautami"/>
        <a:font script="Cher" typeface="Plantagenet Cherokee"/>
        <a:font script="Hebr" typeface="Times New Roman"/>
        <a:font script="Sinh" typeface="Iskoola Pota"/>
        <a:font script="Geor" typeface="Sylfaen"/>
        <a:font script="Laoo" typeface="DokChampa"/>
        <a:font script="Tibt" typeface="Microsoft Himalaya"/>
        <a:font script="Viet" typeface="Times New Roman"/>
      </a:majorFont>
      <a:minorFont>
        <a:latin typeface="Calibri" panose=""/>
        <a:ea typeface=""/>
        <a:cs typeface=""/>
        <a:font script="Hant" typeface="新細明體"/>
        <a:font script="Arab" typeface="Arial"/>
        <a:font script="Knda" typeface="Tunga"/>
        <a:font script="Taml" typeface="Latha"/>
        <a:font script="Ethi" typeface="Nyala"/>
        <a:font script="Hans" typeface="宋体"/>
        <a:font script="Guru" typeface="Raavi"/>
        <a:font script="Yiii" typeface="Microsoft Yi Baiti"/>
        <a:font script="Thaa" typeface="MV Boli"/>
        <a:font script="Jpan" typeface="ＭＳ Ｐゴシック"/>
        <a:font script="Beng" typeface="Vrinda"/>
        <a:font script="Uigh" typeface="Microsoft Uighur"/>
        <a:font script="Thai" typeface="Tahoma"/>
        <a:font script="Gujr" typeface="Shruti"/>
        <a:font script="Syrc" typeface="Estrangelo Edessa"/>
        <a:font script="Khmr" typeface="DaunPenh"/>
        <a:font script="Cans" typeface="Euphemia"/>
        <a:font script="Orya" typeface="Kalinga"/>
        <a:font script="Deva" typeface="Mangal"/>
        <a:font script="Hang" typeface="맑은 고딕"/>
        <a:font script="Mong" typeface="Mongolian Baiti"/>
        <a:font script="Mlym" typeface="Kartika"/>
        <a:font script="Telu" typeface="Gautami"/>
        <a:font script="Cher" typeface="Plantagenet Cherokee"/>
        <a:font script="Hebr" typeface="Arial"/>
        <a:font script="Sinh" typeface="Iskoola Pota"/>
        <a:font script="Geor" typeface="Sylfaen"/>
        <a:font script="Laoo" typeface="DokChampa"/>
        <a:font script="Tibt" typeface="Microsoft Himalaya"/>
        <a:font script="Viet" typeface="Arial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AY77"/>
  <sheetViews>
    <sheetView tabSelected="1" topLeftCell="A7" workbookViewId="0">
      <selection activeCell="AW30" activeCellId="0" sqref="AW30:AW30"/>
    </sheetView>
  </sheetViews>
  <sheetFormatPr baseColWidth="8" defaultColWidth="8.582030" defaultRowHeight="15.000000" customHeight="1"/>
  <cols>
    <col min="1" max="1" width="5.000000" style="1" customWidth="1"/>
    <col min="2" max="2" width="11.082000" style="1" customWidth="1"/>
    <col min="3" max="3" width="11.582000" style="1" customWidth="1"/>
    <col min="4" max="48" width="7.082030" style="1" customWidth="1"/>
    <col min="49" max="49" width="11.500000" style="1" customWidth="1"/>
    <col min="50" max="257" width="8.582030" customWidth="1"/>
  </cols>
  <sheetData>
    <row r="1" spans="1:51" ht="37.000000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</row>
    <row r="2" spans="1:51" ht="32.000000" customHeight="1">
      <c r="A2" s="34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</row>
    <row r="3" spans="1:51" ht="27.000000" customHeight="1">
      <c r="A3" s="36" t="s">
        <v>2</v>
      </c>
      <c r="B3" s="36"/>
      <c r="C3" s="36"/>
      <c r="D3" s="36" t="s">
        <v>3</v>
      </c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7" t="s">
        <v>4</v>
      </c>
      <c r="AA3" s="38"/>
      <c r="AB3" s="38"/>
      <c r="AC3" s="38"/>
      <c r="AD3" s="38"/>
      <c r="AE3" s="39"/>
      <c r="AF3" s="37" t="s">
        <v>5</v>
      </c>
      <c r="AG3" s="38"/>
      <c r="AH3" s="38"/>
      <c r="AI3" s="38"/>
      <c r="AJ3" s="38"/>
      <c r="AK3" s="39"/>
      <c r="AL3" s="37" t="s">
        <v>6</v>
      </c>
      <c r="AM3" s="38"/>
      <c r="AN3" s="38"/>
      <c r="AO3" s="38"/>
      <c r="AP3" s="38"/>
      <c r="AQ3" s="38"/>
      <c r="AR3" s="38"/>
      <c r="AS3" s="39"/>
      <c r="AT3" s="40" t="s">
        <v>7</v>
      </c>
      <c r="AU3" s="42" t="s">
        <v>8</v>
      </c>
      <c r="AV3" s="42" t="s">
        <v>9</v>
      </c>
      <c r="AW3" s="43" t="s">
        <v>10</v>
      </c>
    </row>
    <row r="4" spans="1:51" ht="45.750000" customHeight="1">
      <c r="A4" s="45" t="s">
        <v>11</v>
      </c>
      <c r="B4" s="45"/>
      <c r="C4" s="45"/>
      <c r="D4" s="46" t="s">
        <v>12</v>
      </c>
      <c r="E4" s="47"/>
      <c r="F4" s="47"/>
      <c r="G4" s="47"/>
      <c r="H4" s="47"/>
      <c r="I4" s="47"/>
      <c r="J4" s="48"/>
      <c r="K4" s="49" t="s">
        <v>13</v>
      </c>
      <c r="L4" s="49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1" t="s">
        <v>14</v>
      </c>
      <c r="Z4" s="46" t="s">
        <v>12</v>
      </c>
      <c r="AA4" s="47"/>
      <c r="AB4" s="47"/>
      <c r="AC4" s="48"/>
      <c r="AD4" s="2" t="s">
        <v>15</v>
      </c>
      <c r="AE4" s="51" t="s">
        <v>14</v>
      </c>
      <c r="AF4" s="52" t="s">
        <v>16</v>
      </c>
      <c r="AG4" s="53"/>
      <c r="AH4" s="53"/>
      <c r="AI4" s="54"/>
      <c r="AJ4" s="2" t="s">
        <v>15</v>
      </c>
      <c r="AK4" s="51" t="s">
        <v>14</v>
      </c>
      <c r="AL4" s="46" t="s">
        <v>16</v>
      </c>
      <c r="AM4" s="47"/>
      <c r="AN4" s="47"/>
      <c r="AO4" s="47"/>
      <c r="AP4" s="47"/>
      <c r="AQ4" s="47"/>
      <c r="AR4" s="48"/>
      <c r="AS4" s="51" t="s">
        <v>14</v>
      </c>
      <c r="AT4" s="41"/>
      <c r="AU4" s="42"/>
      <c r="AV4" s="42"/>
      <c r="AW4" s="44"/>
    </row>
    <row r="5" spans="1:51" ht="14.250000" customHeight="1">
      <c r="A5" s="45"/>
      <c r="B5" s="45"/>
      <c r="C5" s="45"/>
      <c r="D5" s="44" t="s">
        <v>17</v>
      </c>
      <c r="E5" s="44" t="s">
        <v>18</v>
      </c>
      <c r="F5" s="44" t="s">
        <v>19</v>
      </c>
      <c r="G5" s="44" t="s">
        <v>20</v>
      </c>
      <c r="H5" s="55" t="s">
        <v>21</v>
      </c>
      <c r="I5" s="56" t="s">
        <v>22</v>
      </c>
      <c r="J5" s="56" t="s">
        <v>23</v>
      </c>
      <c r="K5" s="44" t="s">
        <v>24</v>
      </c>
      <c r="L5" s="44" t="s">
        <v>25</v>
      </c>
      <c r="M5" s="44" t="s">
        <v>26</v>
      </c>
      <c r="N5" s="55" t="s">
        <v>27</v>
      </c>
      <c r="O5" s="55" t="s">
        <v>28</v>
      </c>
      <c r="P5" s="55" t="s">
        <v>29</v>
      </c>
      <c r="Q5" s="55" t="s">
        <v>30</v>
      </c>
      <c r="R5" s="44" t="s">
        <v>31</v>
      </c>
      <c r="S5" s="44" t="s">
        <v>32</v>
      </c>
      <c r="T5" s="44" t="s">
        <v>33</v>
      </c>
      <c r="U5" s="44" t="s">
        <v>34</v>
      </c>
      <c r="V5" s="44" t="s">
        <v>35</v>
      </c>
      <c r="W5" s="44" t="s">
        <v>36</v>
      </c>
      <c r="X5" s="44" t="s">
        <v>37</v>
      </c>
      <c r="Y5" s="51"/>
      <c r="Z5" s="44" t="s">
        <v>38</v>
      </c>
      <c r="AA5" s="44" t="s">
        <v>39</v>
      </c>
      <c r="AB5" s="44" t="s">
        <v>40</v>
      </c>
      <c r="AC5" s="59" t="s">
        <v>23</v>
      </c>
      <c r="AD5" s="44" t="s">
        <v>41</v>
      </c>
      <c r="AE5" s="51"/>
      <c r="AF5" s="44" t="s">
        <v>42</v>
      </c>
      <c r="AG5" s="44" t="s">
        <v>43</v>
      </c>
      <c r="AH5" s="44" t="s">
        <v>44</v>
      </c>
      <c r="AI5" s="59" t="s">
        <v>23</v>
      </c>
      <c r="AJ5" s="56" t="s">
        <v>45</v>
      </c>
      <c r="AK5" s="51"/>
      <c r="AL5" s="55" t="s">
        <v>46</v>
      </c>
      <c r="AM5" s="44" t="s">
        <v>47</v>
      </c>
      <c r="AN5" s="59" t="s">
        <v>48</v>
      </c>
      <c r="AO5" s="59" t="s">
        <v>49</v>
      </c>
      <c r="AP5" s="44" t="s">
        <v>50</v>
      </c>
      <c r="AQ5" s="44" t="s">
        <v>51</v>
      </c>
      <c r="AR5" s="59" t="s">
        <v>23</v>
      </c>
      <c r="AS5" s="51"/>
      <c r="AT5" s="41"/>
      <c r="AU5" s="42"/>
      <c r="AV5" s="42"/>
      <c r="AW5" s="44"/>
    </row>
    <row r="6" spans="1:51" ht="27.000000" customHeight="1">
      <c r="A6" s="61" t="s">
        <v>52</v>
      </c>
      <c r="B6" s="45"/>
      <c r="C6" s="45"/>
      <c r="D6" s="44"/>
      <c r="E6" s="44"/>
      <c r="F6" s="44"/>
      <c r="G6" s="44"/>
      <c r="H6" s="44"/>
      <c r="I6" s="57"/>
      <c r="J6" s="57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51"/>
      <c r="Z6" s="44"/>
      <c r="AA6" s="44"/>
      <c r="AB6" s="44"/>
      <c r="AC6" s="42"/>
      <c r="AD6" s="44"/>
      <c r="AE6" s="51"/>
      <c r="AF6" s="44"/>
      <c r="AG6" s="44"/>
      <c r="AH6" s="44"/>
      <c r="AI6" s="42"/>
      <c r="AJ6" s="42"/>
      <c r="AK6" s="51"/>
      <c r="AL6" s="44"/>
      <c r="AM6" s="44"/>
      <c r="AN6" s="42"/>
      <c r="AO6" s="42"/>
      <c r="AP6" s="44"/>
      <c r="AQ6" s="44"/>
      <c r="AR6" s="42"/>
      <c r="AS6" s="51"/>
      <c r="AT6" s="41"/>
      <c r="AU6" s="42"/>
      <c r="AV6" s="42"/>
      <c r="AW6" s="44"/>
    </row>
    <row r="7" spans="1:51" ht="27.000000" customHeight="1">
      <c r="A7" s="45"/>
      <c r="B7" s="45"/>
      <c r="C7" s="45"/>
      <c r="D7" s="44"/>
      <c r="E7" s="44"/>
      <c r="F7" s="44"/>
      <c r="G7" s="44"/>
      <c r="H7" s="44"/>
      <c r="I7" s="57"/>
      <c r="J7" s="57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51"/>
      <c r="Z7" s="44"/>
      <c r="AA7" s="44"/>
      <c r="AB7" s="44"/>
      <c r="AC7" s="42"/>
      <c r="AD7" s="44"/>
      <c r="AE7" s="51"/>
      <c r="AF7" s="44"/>
      <c r="AG7" s="44"/>
      <c r="AH7" s="44"/>
      <c r="AI7" s="42"/>
      <c r="AJ7" s="42"/>
      <c r="AK7" s="51"/>
      <c r="AL7" s="44"/>
      <c r="AM7" s="44"/>
      <c r="AN7" s="42"/>
      <c r="AO7" s="42"/>
      <c r="AP7" s="44"/>
      <c r="AQ7" s="44"/>
      <c r="AR7" s="42"/>
      <c r="AS7" s="51"/>
      <c r="AT7" s="41"/>
      <c r="AU7" s="42"/>
      <c r="AV7" s="42"/>
      <c r="AW7" s="44"/>
    </row>
    <row r="8" spans="1:51" ht="27.000000" customHeight="1">
      <c r="A8" s="45"/>
      <c r="B8" s="45"/>
      <c r="C8" s="45"/>
      <c r="D8" s="44"/>
      <c r="E8" s="44"/>
      <c r="F8" s="44"/>
      <c r="G8" s="44"/>
      <c r="H8" s="44"/>
      <c r="I8" s="57"/>
      <c r="J8" s="57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51"/>
      <c r="Z8" s="44"/>
      <c r="AA8" s="44"/>
      <c r="AB8" s="44"/>
      <c r="AC8" s="42"/>
      <c r="AD8" s="44"/>
      <c r="AE8" s="51"/>
      <c r="AF8" s="44"/>
      <c r="AG8" s="44"/>
      <c r="AH8" s="44"/>
      <c r="AI8" s="42"/>
      <c r="AJ8" s="42"/>
      <c r="AK8" s="51"/>
      <c r="AL8" s="44"/>
      <c r="AM8" s="44"/>
      <c r="AN8" s="42"/>
      <c r="AO8" s="42"/>
      <c r="AP8" s="44"/>
      <c r="AQ8" s="44"/>
      <c r="AR8" s="42"/>
      <c r="AS8" s="51"/>
      <c r="AT8" s="41"/>
      <c r="AU8" s="42"/>
      <c r="AV8" s="42"/>
      <c r="AW8" s="44"/>
    </row>
    <row r="9" spans="1:51" ht="27.000000" customHeight="1">
      <c r="A9" s="45"/>
      <c r="B9" s="45"/>
      <c r="C9" s="45"/>
      <c r="D9" s="44"/>
      <c r="E9" s="44"/>
      <c r="F9" s="44"/>
      <c r="G9" s="44"/>
      <c r="H9" s="44"/>
      <c r="I9" s="57"/>
      <c r="J9" s="57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51"/>
      <c r="Z9" s="44"/>
      <c r="AA9" s="44"/>
      <c r="AB9" s="44"/>
      <c r="AC9" s="42"/>
      <c r="AD9" s="44"/>
      <c r="AE9" s="51"/>
      <c r="AF9" s="44"/>
      <c r="AG9" s="44"/>
      <c r="AH9" s="44"/>
      <c r="AI9" s="42"/>
      <c r="AJ9" s="42"/>
      <c r="AK9" s="51"/>
      <c r="AL9" s="44"/>
      <c r="AM9" s="44"/>
      <c r="AN9" s="42"/>
      <c r="AO9" s="42"/>
      <c r="AP9" s="44"/>
      <c r="AQ9" s="44"/>
      <c r="AR9" s="42"/>
      <c r="AS9" s="51"/>
      <c r="AT9" s="41"/>
      <c r="AU9" s="42"/>
      <c r="AV9" s="42"/>
      <c r="AW9" s="44"/>
      <c r="AY9" s="25" t="s">
        <v>53</v>
      </c>
    </row>
    <row r="10" spans="1:51" ht="27.000000" customHeight="1">
      <c r="A10" s="45"/>
      <c r="B10" s="45"/>
      <c r="C10" s="45"/>
      <c r="D10" s="44"/>
      <c r="E10" s="44"/>
      <c r="F10" s="44"/>
      <c r="G10" s="44"/>
      <c r="H10" s="44"/>
      <c r="I10" s="57"/>
      <c r="J10" s="57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51"/>
      <c r="Z10" s="44"/>
      <c r="AA10" s="44"/>
      <c r="AB10" s="44"/>
      <c r="AC10" s="42"/>
      <c r="AD10" s="44"/>
      <c r="AE10" s="51"/>
      <c r="AF10" s="44"/>
      <c r="AG10" s="44"/>
      <c r="AH10" s="44"/>
      <c r="AI10" s="42"/>
      <c r="AJ10" s="42"/>
      <c r="AK10" s="51"/>
      <c r="AL10" s="44"/>
      <c r="AM10" s="44"/>
      <c r="AN10" s="42"/>
      <c r="AO10" s="42"/>
      <c r="AP10" s="44"/>
      <c r="AQ10" s="44"/>
      <c r="AR10" s="42"/>
      <c r="AS10" s="51"/>
      <c r="AT10" s="41"/>
      <c r="AU10" s="42"/>
      <c r="AV10" s="42"/>
      <c r="AW10" s="44"/>
    </row>
    <row r="11" spans="1:51" ht="43.500000" hidden="1" customHeight="1">
      <c r="A11" s="45"/>
      <c r="B11" s="45"/>
      <c r="C11" s="45"/>
      <c r="D11" s="44"/>
      <c r="E11" s="44"/>
      <c r="F11" s="44"/>
      <c r="G11" s="44"/>
      <c r="H11" s="44"/>
      <c r="I11" s="57"/>
      <c r="J11" s="57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51"/>
      <c r="Z11" s="44"/>
      <c r="AA11" s="44"/>
      <c r="AB11" s="44"/>
      <c r="AC11" s="42"/>
      <c r="AD11" s="44"/>
      <c r="AE11" s="51"/>
      <c r="AF11" s="44"/>
      <c r="AG11" s="44"/>
      <c r="AH11" s="44"/>
      <c r="AI11" s="42"/>
      <c r="AJ11" s="42"/>
      <c r="AK11" s="51"/>
      <c r="AL11" s="44"/>
      <c r="AM11" s="44"/>
      <c r="AN11" s="42"/>
      <c r="AO11" s="42"/>
      <c r="AP11" s="44"/>
      <c r="AQ11" s="44"/>
      <c r="AR11" s="42"/>
      <c r="AS11" s="51"/>
      <c r="AT11" s="41"/>
      <c r="AU11" s="42"/>
      <c r="AV11" s="42"/>
      <c r="AW11" s="44"/>
    </row>
    <row r="12" spans="1:51" ht="18.000000" customHeight="1">
      <c r="A12" s="3" t="s">
        <v>54</v>
      </c>
      <c r="B12" s="3" t="s">
        <v>55</v>
      </c>
      <c r="C12" s="3" t="s">
        <v>56</v>
      </c>
      <c r="D12" s="44"/>
      <c r="E12" s="44"/>
      <c r="F12" s="44"/>
      <c r="G12" s="44"/>
      <c r="H12" s="44"/>
      <c r="I12" s="58"/>
      <c r="J12" s="58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51"/>
      <c r="Z12" s="44"/>
      <c r="AA12" s="44"/>
      <c r="AB12" s="44"/>
      <c r="AC12" s="43"/>
      <c r="AD12" s="44"/>
      <c r="AE12" s="51"/>
      <c r="AF12" s="44"/>
      <c r="AG12" s="44"/>
      <c r="AH12" s="44"/>
      <c r="AI12" s="43"/>
      <c r="AJ12" s="43"/>
      <c r="AK12" s="51"/>
      <c r="AL12" s="44"/>
      <c r="AM12" s="44"/>
      <c r="AN12" s="43"/>
      <c r="AO12" s="43"/>
      <c r="AP12" s="44"/>
      <c r="AQ12" s="44"/>
      <c r="AR12" s="43"/>
      <c r="AS12" s="51"/>
      <c r="AT12" s="41"/>
      <c r="AU12" s="43"/>
      <c r="AV12" s="43"/>
      <c r="AW12" s="44"/>
    </row>
    <row r="13" spans="1:51" ht="20.150000" customHeight="1">
      <c r="A13" s="4" t="s">
        <v>57</v>
      </c>
      <c r="B13" s="5" t="s">
        <v>58</v>
      </c>
      <c r="C13" s="6" t="s">
        <v>59</v>
      </c>
      <c r="D13" s="7">
        <v>0.000000</v>
      </c>
      <c r="E13" s="7">
        <v>5.000000</v>
      </c>
      <c r="F13" s="7">
        <v>0.000000</v>
      </c>
      <c r="G13" s="7">
        <v>3.000000</v>
      </c>
      <c r="H13" s="7">
        <v>15.000000</v>
      </c>
      <c r="I13" s="7">
        <v>16.000000</v>
      </c>
      <c r="J13" s="7"/>
      <c r="K13" s="7">
        <v>2.000000</v>
      </c>
      <c r="L13" s="7">
        <v>0.000000</v>
      </c>
      <c r="M13" s="7">
        <v>1.000000</v>
      </c>
      <c r="N13" s="7">
        <v>5.000000</v>
      </c>
      <c r="O13" s="7">
        <v>0.000000</v>
      </c>
      <c r="P13" s="7">
        <v>5.000000</v>
      </c>
      <c r="Q13" s="7">
        <v>2.000000</v>
      </c>
      <c r="R13" s="7">
        <v>25.000000</v>
      </c>
      <c r="S13" s="7">
        <v>0.000000</v>
      </c>
      <c r="T13" s="7">
        <v>5.000000</v>
      </c>
      <c r="U13" s="7">
        <v>10.000000</v>
      </c>
      <c r="V13" s="7">
        <v>20.000000</v>
      </c>
      <c r="W13" s="7">
        <v>0.000000</v>
      </c>
      <c r="X13" s="7">
        <v>0.000000</v>
      </c>
      <c r="Y13" s="12" t="n">
        <f>MIN(100,60+D13+E13+F13+G13+H13+I13+J13-K13-L13-M13-N13-O13-P13-Q13-R13-S13-T13-U13-V13-W13-X13)</f>
        <v>24</v>
      </c>
      <c r="Z13" s="7">
        <v>92.000000</v>
      </c>
      <c r="AA13" s="7">
        <v>13.000000</v>
      </c>
      <c r="AB13" s="7">
        <v>5.000000</v>
      </c>
      <c r="AC13" s="7"/>
      <c r="AD13" s="7">
        <v>5.000000</v>
      </c>
      <c r="AE13" s="12" t="n">
        <f>MIN(100,Z13+AA13+AB13+AC13-AD13)</f>
        <v>100</v>
      </c>
      <c r="AF13" s="7">
        <v>90.000000</v>
      </c>
      <c r="AG13" s="7">
        <v>9.000000</v>
      </c>
      <c r="AH13" s="7">
        <v>4.000000</v>
      </c>
      <c r="AI13" s="7"/>
      <c r="AJ13" s="7"/>
      <c r="AK13" s="12" t="n">
        <f>MIN(100,AF13+AG13+AH13+AI13-AJ13)</f>
        <v>100</v>
      </c>
      <c r="AL13" s="7">
        <v>3.000000</v>
      </c>
      <c r="AM13" s="7">
        <v>5.000000</v>
      </c>
      <c r="AN13" s="7">
        <v>0.000000</v>
      </c>
      <c r="AO13" s="7">
        <v>0.000000</v>
      </c>
      <c r="AP13" s="7">
        <v>12.000000</v>
      </c>
      <c r="AQ13" s="7">
        <v>8.000000</v>
      </c>
      <c r="AR13" s="14"/>
      <c r="AS13" s="15" t="n">
        <f>MIN(100,60+AL13+AM13+AN13+AO13+AP13+AQ13+AR13)</f>
        <v>88</v>
      </c>
      <c r="AT13" s="16" t="n">
        <f>Y13*0.200000+AE13*0.550000+AK13*0.050000+AS13*0.200000</f>
        <v>82.4</v>
      </c>
      <c r="AU13" s="17"/>
      <c r="AV13" s="18"/>
      <c r="AW13" s="26"/>
    </row>
    <row r="14" spans="1:51" ht="20.150000" customHeight="1">
      <c r="A14" s="8">
        <v>1.000000</v>
      </c>
      <c r="B14" s="31" t="s">
        <v>61</v>
      </c>
      <c r="C14" s="9">
        <v>24301212001</v>
      </c>
      <c r="D14" s="10"/>
      <c r="E14" s="10"/>
      <c r="F14" s="10"/>
      <c r="G14" s="10"/>
      <c r="H14" s="10">
        <v>5.000000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3" t="n">
        <f t="shared" ref="Y14:Y73" si="0">MIN(100,60+D14+E14+F14+G14+H14+I14+J14-K14-L14-M14-N14-O14-P14-Q14-R14-S14-T14-U14-V14-W14-X14)</f>
        <v>65</v>
      </c>
      <c r="Z14" s="10">
        <v>91.220000</v>
      </c>
      <c r="AA14" s="10">
        <v>8.000000</v>
      </c>
      <c r="AB14" s="10"/>
      <c r="AC14" s="10"/>
      <c r="AD14" s="10"/>
      <c r="AE14" s="13" t="n">
        <f>MIN(100,Z14+AA14+AB14+AC14-AD14)</f>
        <v>99.22</v>
      </c>
      <c r="AF14" s="10">
        <v>77.000000</v>
      </c>
      <c r="AG14" s="10"/>
      <c r="AH14" s="10"/>
      <c r="AI14" s="10"/>
      <c r="AJ14" s="10">
        <v>10.000000</v>
      </c>
      <c r="AK14" s="13" t="n">
        <f t="shared" ref="AK14:AK73" si="1">MIN(100,AF14+AG14+AH14+AI14-AJ14)</f>
        <v>67</v>
      </c>
      <c r="AL14" s="10">
        <v>6.000000</v>
      </c>
      <c r="AM14" s="10"/>
      <c r="AN14" s="10"/>
      <c r="AO14" s="10"/>
      <c r="AP14" s="10"/>
      <c r="AQ14" s="10">
        <v>6.000000</v>
      </c>
      <c r="AR14" s="19"/>
      <c r="AS14" s="20" t="n">
        <f t="shared" ref="AS14:AS73" si="2">MIN(100,60+AL14+AM14+AN14+AO14+AP14+AQ14+AR14)</f>
        <v>72</v>
      </c>
      <c r="AT14" s="21" t="n">
        <f t="shared" ref="AT14:AT73" si="3">Y14*0.200000+AE14*0.550000+AK14*0.050000+AS14*0.200000</f>
        <v>85.321</v>
      </c>
      <c r="AU14" s="62" t="s">
        <v>94</v>
      </c>
      <c r="AV14" s="23">
        <v>1</v>
      </c>
      <c r="AW14" s="27"/>
    </row>
    <row r="15" spans="1:51" ht="20.150000" customHeight="1">
      <c r="A15" s="8">
        <v>2.000000</v>
      </c>
      <c r="B15" s="31" t="s">
        <v>62</v>
      </c>
      <c r="C15" s="9">
        <v>24301212024.000000</v>
      </c>
      <c r="D15" s="10"/>
      <c r="E15" s="10"/>
      <c r="F15" s="10"/>
      <c r="G15" s="10"/>
      <c r="H15" s="10"/>
      <c r="I15" s="10"/>
      <c r="J15" s="10"/>
      <c r="K15" s="10">
        <v>2.000000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3" t="n">
        <f t="shared" si="0"/>
        <v>58</v>
      </c>
      <c r="Z15" s="10">
        <v>87.470000</v>
      </c>
      <c r="AA15" s="10">
        <v>8.000000</v>
      </c>
      <c r="AB15" s="10"/>
      <c r="AC15" s="10"/>
      <c r="AD15" s="10"/>
      <c r="AE15" s="13" t="n">
        <f t="shared" ref="AE15:AE73" si="4">MIN(100,Z15+AA15+AB15+AC15-AD15)</f>
        <v>95.47</v>
      </c>
      <c r="AF15" s="10">
        <v>99.000000</v>
      </c>
      <c r="AG15" s="10"/>
      <c r="AH15" s="10"/>
      <c r="AI15" s="10"/>
      <c r="AJ15" s="10"/>
      <c r="AK15" s="13" t="n">
        <f t="shared" si="1"/>
        <v>99</v>
      </c>
      <c r="AL15" s="10">
        <v>3.000000</v>
      </c>
      <c r="AM15" s="10"/>
      <c r="AN15" s="10"/>
      <c r="AO15" s="10"/>
      <c r="AP15" s="10">
        <v>12.000000</v>
      </c>
      <c r="AQ15" s="10"/>
      <c r="AR15" s="19"/>
      <c r="AS15" s="20" t="n">
        <f t="shared" si="2"/>
        <v>75</v>
      </c>
      <c r="AT15" s="21" t="n">
        <f t="shared" si="3"/>
        <v>84.0585</v>
      </c>
      <c r="AU15" s="62" t="s">
        <v>95</v>
      </c>
      <c r="AV15" s="23">
        <v>2</v>
      </c>
      <c r="AW15" s="27"/>
    </row>
    <row r="16" spans="1:51" ht="20.150000" customHeight="1">
      <c r="A16" s="8">
        <v>3.000000</v>
      </c>
      <c r="B16" s="31" t="s">
        <v>63</v>
      </c>
      <c r="C16" s="9">
        <v>24301212002.000000</v>
      </c>
      <c r="D16" s="10"/>
      <c r="E16" s="10"/>
      <c r="F16" s="10">
        <v>3.000000</v>
      </c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3" t="n">
        <f t="shared" si="0"/>
        <v>63</v>
      </c>
      <c r="Z16" s="10">
        <v>85.080000</v>
      </c>
      <c r="AA16" s="10">
        <v>8.000000</v>
      </c>
      <c r="AB16" s="10"/>
      <c r="AC16" s="10"/>
      <c r="AD16" s="10"/>
      <c r="AE16" s="13" t="n">
        <f t="shared" si="4"/>
        <v>93.08</v>
      </c>
      <c r="AF16" s="10">
        <v>94.000000</v>
      </c>
      <c r="AG16" s="10"/>
      <c r="AH16" s="10"/>
      <c r="AI16" s="10"/>
      <c r="AJ16" s="10"/>
      <c r="AK16" s="13" t="n">
        <f t="shared" si="1"/>
        <v>94</v>
      </c>
      <c r="AL16" s="10">
        <v>6.000000</v>
      </c>
      <c r="AM16" s="10"/>
      <c r="AN16" s="10"/>
      <c r="AO16" s="10"/>
      <c r="AP16" s="10">
        <v>6.000000</v>
      </c>
      <c r="AQ16" s="10"/>
      <c r="AR16" s="19"/>
      <c r="AS16" s="20" t="n">
        <f t="shared" si="2"/>
        <v>72</v>
      </c>
      <c r="AT16" s="21" t="n">
        <f t="shared" si="3"/>
        <v>82.894</v>
      </c>
      <c r="AU16" s="62" t="s">
        <v>96</v>
      </c>
      <c r="AV16" s="23">
        <v>3</v>
      </c>
      <c r="AW16" s="27"/>
    </row>
    <row r="17" spans="1:49" ht="20.150000" customHeight="1">
      <c r="A17" s="8">
        <v>4.000000</v>
      </c>
      <c r="B17" s="31" t="s">
        <v>64</v>
      </c>
      <c r="C17" s="9">
        <v>24301212020.000000</v>
      </c>
      <c r="D17" s="10"/>
      <c r="E17" s="10"/>
      <c r="F17" s="10"/>
      <c r="G17" s="10"/>
      <c r="H17" s="10">
        <v>5.000000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3" t="n">
        <f t="shared" si="0"/>
        <v>65</v>
      </c>
      <c r="Z17" s="10">
        <v>86.070000</v>
      </c>
      <c r="AA17" s="10"/>
      <c r="AB17" s="10"/>
      <c r="AC17" s="10"/>
      <c r="AD17" s="10"/>
      <c r="AE17" s="13" t="n">
        <f t="shared" si="4"/>
        <v>86.07</v>
      </c>
      <c r="AF17" s="10">
        <v>77.800000</v>
      </c>
      <c r="AG17" s="10"/>
      <c r="AH17" s="10"/>
      <c r="AI17" s="10"/>
      <c r="AJ17" s="10"/>
      <c r="AK17" s="13" t="n">
        <f t="shared" si="1"/>
        <v>77.8</v>
      </c>
      <c r="AL17" s="10">
        <v>6.000000</v>
      </c>
      <c r="AM17" s="10"/>
      <c r="AN17" s="10"/>
      <c r="AO17" s="10"/>
      <c r="AP17" s="10">
        <v>8.000000</v>
      </c>
      <c r="AQ17" s="10">
        <v>6.000000</v>
      </c>
      <c r="AR17" s="19"/>
      <c r="AS17" s="20" t="n">
        <f t="shared" si="2"/>
        <v>80</v>
      </c>
      <c r="AT17" s="21" t="n">
        <f t="shared" si="3"/>
        <v>80.2285</v>
      </c>
      <c r="AU17" s="62" t="s">
        <v>97</v>
      </c>
      <c r="AV17" s="23">
        <v>4</v>
      </c>
      <c r="AW17" s="27"/>
    </row>
    <row r="18" spans="1:49" ht="20.500000" customHeight="1">
      <c r="A18" s="8">
        <v>5.000000</v>
      </c>
      <c r="B18" s="31" t="s">
        <v>66</v>
      </c>
      <c r="C18" s="9">
        <v>24301212029.000000</v>
      </c>
      <c r="D18" s="10"/>
      <c r="E18" s="10">
        <v>5.000000</v>
      </c>
      <c r="F18" s="10"/>
      <c r="G18" s="10"/>
      <c r="H18" s="10"/>
      <c r="I18" s="10"/>
      <c r="J18" s="10"/>
      <c r="K18" s="10">
        <v>2.000000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3" t="n">
        <f>MIN(100,60+D18+E18+F18+G18+H18+I18+J18-K18-L18-M18-N18-O18-P18-Q18-R18-S18-T18-U18-V18-W18-X18)</f>
        <v>63</v>
      </c>
      <c r="Z18" s="10">
        <v>82.940000</v>
      </c>
      <c r="AA18" s="10">
        <v>8.000000</v>
      </c>
      <c r="AB18" s="10"/>
      <c r="AC18" s="10"/>
      <c r="AD18" s="10"/>
      <c r="AE18" s="13" t="n">
        <f>MIN(100,Z18+AA18+AB18+AC18-AD18)</f>
        <v>90.94</v>
      </c>
      <c r="AF18" s="10">
        <v>88.000000</v>
      </c>
      <c r="AG18" s="10"/>
      <c r="AH18" s="10"/>
      <c r="AI18" s="10"/>
      <c r="AJ18" s="10"/>
      <c r="AK18" s="13" t="n">
        <f>MIN(100,AF18+AG18+AH18+AI18-AJ18)</f>
        <v>88</v>
      </c>
      <c r="AL18" s="10">
        <v>3.000000</v>
      </c>
      <c r="AM18" s="10"/>
      <c r="AN18" s="10"/>
      <c r="AO18" s="10"/>
      <c r="AP18" s="10"/>
      <c r="AQ18" s="10"/>
      <c r="AR18" s="19"/>
      <c r="AS18" s="20" t="n">
        <f>MIN(100,60+AL18+AM18+AN18+AO18+AP18+AQ18+AR18)</f>
        <v>63</v>
      </c>
      <c r="AT18" s="21" t="n">
        <f>Y18*0.200000+AE18*0.550000+AK18*0.050000+AS18*0.200000</f>
        <v>79.617</v>
      </c>
      <c r="AU18" s="62" t="s">
        <v>98</v>
      </c>
      <c r="AV18" s="23">
        <v>5</v>
      </c>
      <c r="AW18" s="27"/>
    </row>
    <row r="19" spans="1:49" ht="20.500000" customHeight="1">
      <c r="A19" s="8">
        <v>6.000000</v>
      </c>
      <c r="B19" s="32" t="s">
        <v>65</v>
      </c>
      <c r="C19" s="9">
        <v>24301212033.000000</v>
      </c>
      <c r="D19" s="10"/>
      <c r="E19" s="10">
        <v>5.000000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3" t="n">
        <f>MIN(100,60+D19+E19+F19+G19+H19+I19+J19-K19-L19-M19-N19-O19-P19-Q19-R19-S19-T19-U19-V19-W19-X19)</f>
        <v>65</v>
      </c>
      <c r="Z19" s="10">
        <v>84.360000</v>
      </c>
      <c r="AA19" s="10">
        <v>8.000000</v>
      </c>
      <c r="AB19" s="10"/>
      <c r="AC19" s="10"/>
      <c r="AD19" s="10"/>
      <c r="AE19" s="13" t="n">
        <f t="shared" si="4"/>
        <v>92.36</v>
      </c>
      <c r="AF19" s="10">
        <v>77.000000</v>
      </c>
      <c r="AG19" s="10">
        <v>6.000000</v>
      </c>
      <c r="AH19" s="10"/>
      <c r="AI19" s="10"/>
      <c r="AJ19" s="10">
        <v>10.000000</v>
      </c>
      <c r="AK19" s="13" t="n">
        <f t="shared" si="1"/>
        <v>73</v>
      </c>
      <c r="AL19" s="10"/>
      <c r="AM19" s="10"/>
      <c r="AN19" s="10"/>
      <c r="AO19" s="10"/>
      <c r="AP19" s="10"/>
      <c r="AQ19" s="10"/>
      <c r="AR19" s="19"/>
      <c r="AS19" s="20" t="n">
        <f t="shared" si="2"/>
        <v>60</v>
      </c>
      <c r="AT19" s="21" t="n">
        <f t="shared" si="3"/>
        <v>79.448</v>
      </c>
      <c r="AU19" s="62" t="s">
        <v>99</v>
      </c>
      <c r="AV19" s="23">
        <v>6</v>
      </c>
      <c r="AW19" s="27"/>
    </row>
    <row r="20" spans="1:49" ht="20.150000" customHeight="1">
      <c r="A20" s="8">
        <v>7.000000</v>
      </c>
      <c r="B20" s="31" t="s">
        <v>69</v>
      </c>
      <c r="C20" s="9">
        <v>24301212012.000000</v>
      </c>
      <c r="D20" s="10"/>
      <c r="E20" s="10"/>
      <c r="F20" s="10">
        <v>3.000000</v>
      </c>
      <c r="G20" s="10">
        <v>3.000000</v>
      </c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3" t="n">
        <f>MIN(100,60+D20+E20+F20+G20+H20+I20+J20-K20-L20-M20-N20-O20-P20-Q20-R20-S20-T20-U20-V20-W20-X20)</f>
        <v>66</v>
      </c>
      <c r="Z20" s="10">
        <v>81.800000</v>
      </c>
      <c r="AA20" s="10">
        <v>8.000000</v>
      </c>
      <c r="AB20" s="10"/>
      <c r="AC20" s="10"/>
      <c r="AD20" s="10">
        <v>2.000000</v>
      </c>
      <c r="AE20" s="13" t="n">
        <f>MIN(100,Z20+AA20+AB20+AC20-AD20)</f>
        <v>87.8</v>
      </c>
      <c r="AF20" s="10">
        <v>87.000000</v>
      </c>
      <c r="AG20" s="10">
        <v>7.000000</v>
      </c>
      <c r="AH20" s="10"/>
      <c r="AI20" s="10"/>
      <c r="AJ20" s="10"/>
      <c r="AK20" s="13" t="n">
        <f>MIN(100,AF20+AG20+AH20+AI20-AJ20)</f>
        <v>94</v>
      </c>
      <c r="AL20" s="10">
        <v>3.000000</v>
      </c>
      <c r="AM20" s="10"/>
      <c r="AN20" s="10"/>
      <c r="AO20" s="10"/>
      <c r="AP20" s="10"/>
      <c r="AQ20" s="10"/>
      <c r="AR20" s="19"/>
      <c r="AS20" s="20" t="n">
        <f>MIN(100,60+AL20+AM20+AN20+AO20+AP20+AQ20+AR20)</f>
        <v>63</v>
      </c>
      <c r="AT20" s="21" t="n">
        <f>Y20*0.200000+AE20*0.550000+AK20*0.050000+AS20*0.200000</f>
        <v>78.79</v>
      </c>
      <c r="AU20" s="62" t="s">
        <v>100</v>
      </c>
      <c r="AV20" s="23">
        <v>7</v>
      </c>
      <c r="AW20" s="27"/>
    </row>
    <row r="21" spans="1:49" ht="20.150000" customHeight="1">
      <c r="A21" s="8">
        <v>8.000000</v>
      </c>
      <c r="B21" s="31" t="s">
        <v>67</v>
      </c>
      <c r="C21" s="9">
        <v>24301212035.000000</v>
      </c>
      <c r="D21" s="10">
        <v>5.000000</v>
      </c>
      <c r="E21" s="10"/>
      <c r="F21" s="10">
        <v>2.000000</v>
      </c>
      <c r="G21" s="10">
        <v>3.000000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3" t="n">
        <f t="shared" si="0"/>
        <v>70</v>
      </c>
      <c r="Z21" s="10">
        <v>85.690000</v>
      </c>
      <c r="AA21" s="10"/>
      <c r="AB21" s="10"/>
      <c r="AC21" s="10"/>
      <c r="AD21" s="10"/>
      <c r="AE21" s="13" t="n">
        <f t="shared" si="4"/>
        <v>85.69</v>
      </c>
      <c r="AF21" s="10">
        <v>90.000000</v>
      </c>
      <c r="AG21" s="10"/>
      <c r="AH21" s="10">
        <v>1.000000</v>
      </c>
      <c r="AI21" s="10"/>
      <c r="AJ21" s="10"/>
      <c r="AK21" s="13" t="n">
        <f t="shared" si="1"/>
        <v>91</v>
      </c>
      <c r="AL21" s="10">
        <v>3.000000</v>
      </c>
      <c r="AM21" s="10"/>
      <c r="AN21" s="10"/>
      <c r="AO21" s="10"/>
      <c r="AP21" s="10"/>
      <c r="AQ21" s="10"/>
      <c r="AR21" s="19"/>
      <c r="AS21" s="20" t="n">
        <f t="shared" si="2"/>
        <v>63</v>
      </c>
      <c r="AT21" s="21" t="n">
        <f t="shared" si="3"/>
        <v>78.2795</v>
      </c>
      <c r="AU21" s="62" t="s">
        <v>101</v>
      </c>
      <c r="AV21" s="23">
        <v>8</v>
      </c>
      <c r="AW21" s="27"/>
    </row>
    <row r="22" spans="1:49" ht="20.150000" customHeight="1">
      <c r="A22" s="8">
        <v>9.000000</v>
      </c>
      <c r="B22" s="31" t="s">
        <v>68</v>
      </c>
      <c r="C22" s="9">
        <v>24301212004.000000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3" t="n">
        <f t="shared" si="0"/>
        <v>60</v>
      </c>
      <c r="Z22" s="10">
        <v>86.240000</v>
      </c>
      <c r="AA22" s="10"/>
      <c r="AB22" s="10"/>
      <c r="AC22" s="10"/>
      <c r="AD22" s="10"/>
      <c r="AE22" s="13" t="n">
        <f t="shared" si="4"/>
        <v>86.24</v>
      </c>
      <c r="AF22" s="10">
        <v>84.000000</v>
      </c>
      <c r="AG22" s="10"/>
      <c r="AH22" s="10">
        <v>4.000000</v>
      </c>
      <c r="AI22" s="10"/>
      <c r="AJ22" s="10"/>
      <c r="AK22" s="13" t="n">
        <f t="shared" si="1"/>
        <v>88</v>
      </c>
      <c r="AL22" s="10">
        <v>3.000000</v>
      </c>
      <c r="AM22" s="10"/>
      <c r="AN22" s="10"/>
      <c r="AO22" s="10"/>
      <c r="AP22" s="10">
        <v>6.000000</v>
      </c>
      <c r="AQ22" s="10"/>
      <c r="AR22" s="19"/>
      <c r="AS22" s="20" t="n">
        <f t="shared" si="2"/>
        <v>69</v>
      </c>
      <c r="AT22" s="21" t="n">
        <f t="shared" si="3"/>
        <v>77.632</v>
      </c>
      <c r="AU22" s="62" t="s">
        <v>102</v>
      </c>
      <c r="AV22" s="23">
        <v>9</v>
      </c>
      <c r="AW22" s="27"/>
    </row>
    <row r="23" spans="1:49" ht="20.150000" customHeight="1">
      <c r="A23" s="8">
        <v>10.000000</v>
      </c>
      <c r="B23" s="31" t="s">
        <v>71</v>
      </c>
      <c r="C23" s="9">
        <v>24301212022.000000</v>
      </c>
      <c r="D23" s="10"/>
      <c r="E23" s="10"/>
      <c r="F23" s="10">
        <v>2.000000</v>
      </c>
      <c r="G23" s="10">
        <v>3.000000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3" t="n">
        <f>MIN(100,60+D23+E23+F23+G23+H23+I23+J23-K23-L23-M23-N23-O23-P23-Q23-R23-S23-T23-U23-V23-W23-X23)</f>
        <v>65</v>
      </c>
      <c r="Z23" s="10">
        <v>80.670000</v>
      </c>
      <c r="AA23" s="10">
        <v>8.000000</v>
      </c>
      <c r="AB23" s="10"/>
      <c r="AC23" s="10"/>
      <c r="AD23" s="10">
        <v>2.000000</v>
      </c>
      <c r="AE23" s="13" t="n">
        <f>MIN(100,Z23+AA23+AB23+AC23-AD23)</f>
        <v>86.67</v>
      </c>
      <c r="AF23" s="10">
        <v>82.000000</v>
      </c>
      <c r="AG23" s="10"/>
      <c r="AH23" s="10"/>
      <c r="AI23" s="10"/>
      <c r="AJ23" s="10"/>
      <c r="AK23" s="13" t="n">
        <f>MIN(100,AF23+AG23+AH23+AI23-AJ23)</f>
        <v>82</v>
      </c>
      <c r="AL23" s="10">
        <v>3.000000</v>
      </c>
      <c r="AM23" s="10"/>
      <c r="AN23" s="10"/>
      <c r="AO23" s="10"/>
      <c r="AP23" s="10"/>
      <c r="AQ23" s="10"/>
      <c r="AR23" s="19"/>
      <c r="AS23" s="20" t="n">
        <f>MIN(100,60+AL23+AM23+AN23+AO23+AP23+AQ23+AR23)</f>
        <v>63</v>
      </c>
      <c r="AT23" s="21" t="n">
        <f>Y23*0.200000+AE23*0.550000+AK23*0.050000+AS23*0.200000</f>
        <v>77.3685</v>
      </c>
      <c r="AU23" s="62" t="s">
        <v>103</v>
      </c>
      <c r="AV23" s="23">
        <v>10</v>
      </c>
      <c r="AW23" s="27"/>
    </row>
    <row r="24" spans="1:49" ht="20.150000" customHeight="1">
      <c r="A24" s="8">
        <v>11.000000</v>
      </c>
      <c r="B24" s="31" t="s">
        <v>70</v>
      </c>
      <c r="C24" s="9">
        <v>24301212016.000000</v>
      </c>
      <c r="D24" s="10"/>
      <c r="E24" s="10"/>
      <c r="F24" s="10"/>
      <c r="G24" s="10"/>
      <c r="H24" s="10">
        <v>5.000000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3" t="n">
        <f t="shared" si="0"/>
        <v>65</v>
      </c>
      <c r="Z24" s="10">
        <v>85.460000</v>
      </c>
      <c r="AA24" s="10"/>
      <c r="AB24" s="10"/>
      <c r="AC24" s="10"/>
      <c r="AD24" s="10"/>
      <c r="AE24" s="13" t="n">
        <f t="shared" si="4"/>
        <v>85.46</v>
      </c>
      <c r="AF24" s="10">
        <v>85.000000</v>
      </c>
      <c r="AG24" s="10"/>
      <c r="AH24" s="10"/>
      <c r="AI24" s="10"/>
      <c r="AJ24" s="10"/>
      <c r="AK24" s="13" t="n">
        <f t="shared" si="1"/>
        <v>85</v>
      </c>
      <c r="AL24" s="10">
        <v>3.000000</v>
      </c>
      <c r="AM24" s="10"/>
      <c r="AN24" s="10"/>
      <c r="AO24" s="10"/>
      <c r="AP24" s="10"/>
      <c r="AQ24" s="10"/>
      <c r="AR24" s="19"/>
      <c r="AS24" s="20" t="n">
        <f t="shared" si="2"/>
        <v>63</v>
      </c>
      <c r="AT24" s="21" t="n">
        <f t="shared" si="3"/>
        <v>76.853</v>
      </c>
      <c r="AU24" s="62" t="s">
        <v>104</v>
      </c>
      <c r="AV24" s="23">
        <v>11</v>
      </c>
      <c r="AW24" s="27"/>
    </row>
    <row r="25" spans="1:49" ht="20.150000" customHeight="1">
      <c r="A25" s="8">
        <v>12.000000</v>
      </c>
      <c r="B25" s="31" t="s">
        <v>72</v>
      </c>
      <c r="C25" s="9">
        <v>24301212017.000000</v>
      </c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3" t="n">
        <f t="shared" si="0"/>
        <v>60</v>
      </c>
      <c r="Z25" s="10">
        <v>83.420000</v>
      </c>
      <c r="AA25" s="10"/>
      <c r="AB25" s="10"/>
      <c r="AC25" s="10"/>
      <c r="AD25" s="10"/>
      <c r="AE25" s="13" t="n">
        <f t="shared" si="4"/>
        <v>83.42</v>
      </c>
      <c r="AF25" s="10">
        <v>78.000000</v>
      </c>
      <c r="AG25" s="10"/>
      <c r="AH25" s="10"/>
      <c r="AI25" s="10"/>
      <c r="AJ25" s="10"/>
      <c r="AK25" s="13" t="n">
        <f t="shared" si="1"/>
        <v>78</v>
      </c>
      <c r="AL25" s="10">
        <v>3.000000</v>
      </c>
      <c r="AM25" s="10"/>
      <c r="AN25" s="10"/>
      <c r="AO25" s="10"/>
      <c r="AP25" s="10"/>
      <c r="AQ25" s="10"/>
      <c r="AR25" s="19"/>
      <c r="AS25" s="20" t="n">
        <f t="shared" si="2"/>
        <v>63</v>
      </c>
      <c r="AT25" s="21" t="n">
        <f t="shared" si="3"/>
        <v>74.381</v>
      </c>
      <c r="AU25" s="62" t="s">
        <v>105</v>
      </c>
      <c r="AV25" s="23">
        <v>12</v>
      </c>
      <c r="AW25" s="27"/>
    </row>
    <row r="26" spans="1:49" ht="20.150000" customHeight="1">
      <c r="A26" s="8">
        <v>13.000000</v>
      </c>
      <c r="B26" s="31" t="s">
        <v>77</v>
      </c>
      <c r="C26" s="9">
        <v>24301212025.000000</v>
      </c>
      <c r="D26" s="10"/>
      <c r="E26" s="10"/>
      <c r="F26" s="10"/>
      <c r="G26" s="10"/>
      <c r="H26" s="10"/>
      <c r="I26" s="10"/>
      <c r="J26" s="10"/>
      <c r="K26" s="10">
        <v>2.000000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3" t="n">
        <f>MIN(100,60+D26+E26+F26+G26+H26+I26+J26-K26-L26-M26-N26-O26-P26-Q26-R26-S26-T26-U26-V26-W26-X26)</f>
        <v>58</v>
      </c>
      <c r="Z26" s="10">
        <v>83.770000</v>
      </c>
      <c r="AA26" s="10"/>
      <c r="AB26" s="10"/>
      <c r="AC26" s="10"/>
      <c r="AD26" s="10">
        <v>0.000000</v>
      </c>
      <c r="AE26" s="13" t="n">
        <f>MIN(100,Z26+AA26+AB26+AC26-AD26)</f>
        <v>83.77</v>
      </c>
      <c r="AF26" s="10">
        <v>89.200000</v>
      </c>
      <c r="AG26" s="10"/>
      <c r="AH26" s="10"/>
      <c r="AI26" s="10"/>
      <c r="AJ26" s="10"/>
      <c r="AK26" s="13" t="n">
        <f>MIN(100,AF26+AG26+AH26+AI26-AJ26)</f>
        <v>89.2</v>
      </c>
      <c r="AL26" s="10"/>
      <c r="AM26" s="10"/>
      <c r="AN26" s="10"/>
      <c r="AO26" s="10"/>
      <c r="AP26" s="10"/>
      <c r="AQ26" s="10"/>
      <c r="AR26" s="19"/>
      <c r="AS26" s="20" t="n">
        <f>MIN(100,60+AL26+AM26+AN26+AO26+AP26+AQ26+AR26)</f>
        <v>60</v>
      </c>
      <c r="AT26" s="21" t="n">
        <f>Y26*0.200000+AE26*0.550000+AK26*0.050000+AS26*0.200000</f>
        <v>74.1335</v>
      </c>
      <c r="AU26" s="62" t="s">
        <v>106</v>
      </c>
      <c r="AV26" s="23">
        <v>13</v>
      </c>
      <c r="AW26" s="27"/>
    </row>
    <row r="27" spans="1:49" ht="20.150000" customHeight="1">
      <c r="A27" s="8">
        <v>14.000000</v>
      </c>
      <c r="B27" s="31" t="s">
        <v>73</v>
      </c>
      <c r="C27" s="9">
        <v>24301212021.000000</v>
      </c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3" t="n">
        <f t="shared" si="0"/>
        <v>60</v>
      </c>
      <c r="Z27" s="10">
        <v>84.920000</v>
      </c>
      <c r="AA27" s="10"/>
      <c r="AB27" s="10"/>
      <c r="AC27" s="10"/>
      <c r="AD27" s="10"/>
      <c r="AE27" s="13" t="n">
        <f t="shared" si="4"/>
        <v>84.92</v>
      </c>
      <c r="AF27" s="10">
        <v>66.600000</v>
      </c>
      <c r="AG27" s="10"/>
      <c r="AH27" s="10"/>
      <c r="AI27" s="10"/>
      <c r="AJ27" s="10"/>
      <c r="AK27" s="13" t="n">
        <f t="shared" si="1"/>
        <v>66.6</v>
      </c>
      <c r="AL27" s="10"/>
      <c r="AM27" s="10"/>
      <c r="AN27" s="10"/>
      <c r="AO27" s="10"/>
      <c r="AP27" s="10"/>
      <c r="AQ27" s="10"/>
      <c r="AR27" s="19"/>
      <c r="AS27" s="20" t="n">
        <f t="shared" si="2"/>
        <v>60</v>
      </c>
      <c r="AT27" s="21" t="n">
        <f t="shared" si="3"/>
        <v>74.036</v>
      </c>
      <c r="AU27" s="62" t="s">
        <v>107</v>
      </c>
      <c r="AV27" s="23">
        <v>14</v>
      </c>
      <c r="AW27" s="27"/>
    </row>
    <row r="28" spans="1:49" ht="20.150000" customHeight="1">
      <c r="A28" s="8">
        <v>15.000000</v>
      </c>
      <c r="B28" s="31" t="s">
        <v>76</v>
      </c>
      <c r="C28" s="9">
        <v>24301212036.000000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3" t="n">
        <f>MIN(100,60+D28+E28+F28+G28+H28+I28+J28-K28-L28-M28-N28-O28-P28-Q28-R28-S28-T28-U28-V28-W28-X28)</f>
        <v>60</v>
      </c>
      <c r="Z28" s="10">
        <v>82.610000</v>
      </c>
      <c r="AA28" s="10"/>
      <c r="AB28" s="10"/>
      <c r="AC28" s="10"/>
      <c r="AD28" s="10"/>
      <c r="AE28" s="13" t="n">
        <f>MIN(100,Z28+AA28+AB28+AC28-AD28)</f>
        <v>82.61</v>
      </c>
      <c r="AF28" s="10">
        <v>78.000000</v>
      </c>
      <c r="AG28" s="10"/>
      <c r="AH28" s="10"/>
      <c r="AI28" s="10"/>
      <c r="AJ28" s="10">
        <v>10.000000</v>
      </c>
      <c r="AK28" s="13" t="n">
        <f>MIN(100,AF28+AG28+AH28+AI28-AJ28)</f>
        <v>68</v>
      </c>
      <c r="AL28" s="10">
        <v>3.000000</v>
      </c>
      <c r="AM28" s="10"/>
      <c r="AN28" s="10"/>
      <c r="AO28" s="10"/>
      <c r="AP28" s="10"/>
      <c r="AQ28" s="10"/>
      <c r="AR28" s="19"/>
      <c r="AS28" s="20" t="n">
        <f>MIN(100,60+AL28+AM28+AN28+AO28+AP28+AQ28+AR28)</f>
        <v>63</v>
      </c>
      <c r="AT28" s="21" t="n">
        <f>Y28*0.200000+AE28*0.550000+AK28*0.050000+AS28*0.200000</f>
        <v>73.4355</v>
      </c>
      <c r="AU28" s="62" t="s">
        <v>108</v>
      </c>
      <c r="AV28" s="23">
        <v>15</v>
      </c>
      <c r="AW28" s="27"/>
    </row>
    <row r="29" spans="1:49" ht="20.150000" customHeight="1">
      <c r="A29" s="8">
        <v>16.000000</v>
      </c>
      <c r="B29" s="31" t="s">
        <v>74</v>
      </c>
      <c r="C29" s="9">
        <v>24301212008.000000</v>
      </c>
      <c r="D29" s="10"/>
      <c r="E29" s="10"/>
      <c r="F29" s="10">
        <v>2.000000</v>
      </c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3" t="n">
        <f t="shared" si="0"/>
        <v>62</v>
      </c>
      <c r="Z29" s="10">
        <v>82.300000</v>
      </c>
      <c r="AA29" s="10"/>
      <c r="AB29" s="10"/>
      <c r="AC29" s="10"/>
      <c r="AD29" s="10">
        <v>2.000000</v>
      </c>
      <c r="AE29" s="13" t="n">
        <f t="shared" si="4"/>
        <v>80.3</v>
      </c>
      <c r="AF29" s="10">
        <v>82.000000</v>
      </c>
      <c r="AG29" s="10"/>
      <c r="AH29" s="10"/>
      <c r="AI29" s="10"/>
      <c r="AJ29" s="10"/>
      <c r="AK29" s="13" t="n">
        <f t="shared" si="1"/>
        <v>82</v>
      </c>
      <c r="AL29" s="10">
        <v>3.000000</v>
      </c>
      <c r="AM29" s="10"/>
      <c r="AN29" s="10"/>
      <c r="AO29" s="10"/>
      <c r="AP29" s="10"/>
      <c r="AQ29" s="10"/>
      <c r="AR29" s="19"/>
      <c r="AS29" s="20" t="n">
        <f t="shared" si="2"/>
        <v>63</v>
      </c>
      <c r="AT29" s="21" t="n">
        <f t="shared" si="3"/>
        <v>73.265</v>
      </c>
      <c r="AU29" s="62" t="s">
        <v>109</v>
      </c>
      <c r="AV29" s="23">
        <v>16</v>
      </c>
      <c r="AW29" s="27"/>
    </row>
    <row r="30" spans="1:49" ht="20.000000" customHeight="1">
      <c r="A30" s="8">
        <v>17.000000</v>
      </c>
      <c r="B30" s="31" t="s">
        <v>79</v>
      </c>
      <c r="C30" s="9">
        <v>24301212005.000000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3" t="n">
        <f t="shared" ref="Y30:Y38" si="5">MIN(100,60+D30+E30+F30+G30+H30+I30+J30-K30-L30-M30-N30-O30-P30-Q30-R30-S30-T30-U30-V30-W30-X30)</f>
        <v>60</v>
      </c>
      <c r="Z30" s="10">
        <v>75.550000</v>
      </c>
      <c r="AA30" s="10">
        <v>8.000000</v>
      </c>
      <c r="AB30" s="10"/>
      <c r="AC30" s="10"/>
      <c r="AD30" s="10">
        <v>5.000000</v>
      </c>
      <c r="AE30" s="13" t="n">
        <f t="shared" ref="AE30:AE38" si="6">MIN(100,Z30+AA30+AB30+AC30-AD30)</f>
        <v>78.55</v>
      </c>
      <c r="AF30" s="10">
        <v>79.000000</v>
      </c>
      <c r="AG30" s="10">
        <v>7.000000</v>
      </c>
      <c r="AH30" s="10"/>
      <c r="AI30" s="10"/>
      <c r="AJ30" s="10"/>
      <c r="AK30" s="13" t="n">
        <f t="shared" ref="AK30:AK38" si="7">MIN(100,AF30+AG30+AH30+AI30-AJ30)</f>
        <v>86</v>
      </c>
      <c r="AL30" s="10">
        <v>3.000000</v>
      </c>
      <c r="AM30" s="10"/>
      <c r="AN30" s="10"/>
      <c r="AO30" s="10"/>
      <c r="AP30" s="10"/>
      <c r="AQ30" s="10"/>
      <c r="AR30" s="19"/>
      <c r="AS30" s="20" t="n">
        <f t="shared" ref="AS30:AS38" si="8">MIN(100,60+AL30+AM30+AN30+AO30+AP30+AQ30+AR30)</f>
        <v>63</v>
      </c>
      <c r="AT30" s="21" t="n">
        <f t="shared" ref="AT30:AT38" si="9">Y30*0.200000+AE30*0.550000+AK30*0.050000+AS30*0.200000</f>
        <v>72.1025</v>
      </c>
      <c r="AU30" s="62" t="s">
        <v>110</v>
      </c>
      <c r="AV30" s="23">
        <v>17</v>
      </c>
      <c r="AW30" s="27"/>
    </row>
    <row r="31" spans="1:49" ht="20.150000" customHeight="1">
      <c r="A31" s="8">
        <v>18.000000</v>
      </c>
      <c r="B31" s="31" t="s">
        <v>80</v>
      </c>
      <c r="C31" s="9">
        <v>24301212015.000000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3" t="n">
        <f t="shared" si="5"/>
        <v>60</v>
      </c>
      <c r="Z31" s="10">
        <v>81.680000</v>
      </c>
      <c r="AA31" s="10"/>
      <c r="AB31" s="10"/>
      <c r="AC31" s="10"/>
      <c r="AD31" s="10">
        <v>2.000000</v>
      </c>
      <c r="AE31" s="13" t="n">
        <f t="shared" si="6"/>
        <v>79.68</v>
      </c>
      <c r="AF31" s="10">
        <v>82.000000</v>
      </c>
      <c r="AG31" s="10"/>
      <c r="AH31" s="10"/>
      <c r="AI31" s="10"/>
      <c r="AJ31" s="10">
        <v>10.000000</v>
      </c>
      <c r="AK31" s="13" t="n">
        <f t="shared" si="7"/>
        <v>72</v>
      </c>
      <c r="AL31" s="10">
        <v>3.000000</v>
      </c>
      <c r="AM31" s="10"/>
      <c r="AN31" s="10"/>
      <c r="AO31" s="10"/>
      <c r="AP31" s="10"/>
      <c r="AQ31" s="10"/>
      <c r="AR31" s="19"/>
      <c r="AS31" s="20" t="n">
        <f t="shared" si="8"/>
        <v>63</v>
      </c>
      <c r="AT31" s="21" t="n">
        <f t="shared" si="9"/>
        <v>72.024</v>
      </c>
      <c r="AU31" s="62" t="s">
        <v>111</v>
      </c>
      <c r="AV31" s="23">
        <v>18</v>
      </c>
      <c r="AW31" s="27"/>
    </row>
    <row r="32" spans="1:49" ht="20.150000" customHeight="1">
      <c r="A32" s="8">
        <v>19.000000</v>
      </c>
      <c r="B32" s="31" t="s">
        <v>82</v>
      </c>
      <c r="C32" s="9">
        <v>24301212027.000000</v>
      </c>
      <c r="D32" s="10"/>
      <c r="E32" s="10"/>
      <c r="F32" s="10"/>
      <c r="G32" s="10">
        <v>3.000000</v>
      </c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3" t="n">
        <f t="shared" si="5"/>
        <v>63</v>
      </c>
      <c r="Z32" s="10">
        <v>76.980000</v>
      </c>
      <c r="AA32" s="10"/>
      <c r="AB32" s="10"/>
      <c r="AC32" s="10"/>
      <c r="AD32" s="10">
        <v>10.000000</v>
      </c>
      <c r="AE32" s="13" t="n">
        <f t="shared" si="6"/>
        <v>66.98</v>
      </c>
      <c r="AF32" s="10">
        <v>88.000000</v>
      </c>
      <c r="AG32" s="10"/>
      <c r="AH32" s="10">
        <v>6.000000</v>
      </c>
      <c r="AI32" s="10"/>
      <c r="AJ32" s="10"/>
      <c r="AK32" s="13" t="n">
        <f t="shared" si="7"/>
        <v>94</v>
      </c>
      <c r="AL32" s="10"/>
      <c r="AM32" s="10"/>
      <c r="AN32" s="10"/>
      <c r="AO32" s="10"/>
      <c r="AP32" s="10">
        <v>4.000000</v>
      </c>
      <c r="AQ32" s="10">
        <v>10.000000</v>
      </c>
      <c r="AR32" s="19">
        <v>10.000000</v>
      </c>
      <c r="AS32" s="20" t="n">
        <f t="shared" si="8"/>
        <v>84</v>
      </c>
      <c r="AT32" s="21" t="n">
        <f t="shared" si="9"/>
        <v>70.939</v>
      </c>
      <c r="AU32" s="62" t="s">
        <v>112</v>
      </c>
      <c r="AV32" s="23">
        <v>19</v>
      </c>
      <c r="AW32" s="27"/>
    </row>
    <row r="33" spans="1:49" ht="20.150000" customHeight="1">
      <c r="A33" s="8">
        <v>20.000000</v>
      </c>
      <c r="B33" s="31" t="s">
        <v>84</v>
      </c>
      <c r="C33" s="9">
        <v>24301212007.000000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3" t="n">
        <f t="shared" si="5"/>
        <v>60</v>
      </c>
      <c r="Z33" s="10">
        <v>79.560000</v>
      </c>
      <c r="AA33" s="10"/>
      <c r="AB33" s="10"/>
      <c r="AC33" s="10"/>
      <c r="AD33" s="10">
        <v>2.000000</v>
      </c>
      <c r="AE33" s="13" t="n">
        <f t="shared" si="6"/>
        <v>77.56</v>
      </c>
      <c r="AF33" s="10">
        <v>79.000000</v>
      </c>
      <c r="AG33" s="10"/>
      <c r="AH33" s="10"/>
      <c r="AI33" s="10"/>
      <c r="AJ33" s="10"/>
      <c r="AK33" s="13" t="n">
        <f t="shared" si="7"/>
        <v>79</v>
      </c>
      <c r="AL33" s="10"/>
      <c r="AM33" s="10"/>
      <c r="AN33" s="10"/>
      <c r="AO33" s="10"/>
      <c r="AP33" s="10"/>
      <c r="AQ33" s="10"/>
      <c r="AR33" s="19"/>
      <c r="AS33" s="20" t="n">
        <f t="shared" si="8"/>
        <v>60</v>
      </c>
      <c r="AT33" s="21" t="n">
        <f t="shared" si="9"/>
        <v>70.608</v>
      </c>
      <c r="AU33" s="62" t="s">
        <v>113</v>
      </c>
      <c r="AV33" s="23">
        <v>20</v>
      </c>
      <c r="AW33" s="27"/>
    </row>
    <row r="34" spans="1:49" ht="20.150000" customHeight="1">
      <c r="A34" s="8">
        <v>21.000000</v>
      </c>
      <c r="B34" s="31" t="s">
        <v>75</v>
      </c>
      <c r="C34" s="9">
        <v>24301212023.000000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3" t="n">
        <f t="shared" si="5"/>
        <v>60</v>
      </c>
      <c r="Z34" s="10">
        <v>76.400000</v>
      </c>
      <c r="AA34" s="10">
        <v>8.000000</v>
      </c>
      <c r="AB34" s="10"/>
      <c r="AC34" s="10"/>
      <c r="AD34" s="10">
        <v>7.000000</v>
      </c>
      <c r="AE34" s="13" t="n">
        <f t="shared" si="6"/>
        <v>77.4</v>
      </c>
      <c r="AF34" s="10">
        <v>65.100000</v>
      </c>
      <c r="AG34" s="10"/>
      <c r="AH34" s="10"/>
      <c r="AI34" s="10"/>
      <c r="AJ34" s="10"/>
      <c r="AK34" s="13" t="n">
        <f t="shared" si="7"/>
        <v>65.1</v>
      </c>
      <c r="AL34" s="10">
        <v>3.000000</v>
      </c>
      <c r="AM34" s="10"/>
      <c r="AN34" s="10"/>
      <c r="AO34" s="10"/>
      <c r="AP34" s="10"/>
      <c r="AQ34" s="10"/>
      <c r="AR34" s="19"/>
      <c r="AS34" s="20" t="n">
        <f t="shared" si="8"/>
        <v>63</v>
      </c>
      <c r="AT34" s="21" t="n">
        <f t="shared" si="9"/>
        <v>70.425</v>
      </c>
      <c r="AU34" s="62" t="s">
        <v>114</v>
      </c>
      <c r="AV34" s="23">
        <v>21</v>
      </c>
      <c r="AW34" s="27"/>
    </row>
    <row r="35" spans="1:49" ht="20.150000" customHeight="1">
      <c r="A35" s="8">
        <v>22.000000</v>
      </c>
      <c r="B35" s="31" t="s">
        <v>81</v>
      </c>
      <c r="C35" s="9">
        <v>24301212032.000000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3" t="n">
        <f t="shared" si="5"/>
        <v>60</v>
      </c>
      <c r="Z35" s="10">
        <v>79.350000</v>
      </c>
      <c r="AA35" s="10"/>
      <c r="AB35" s="10"/>
      <c r="AC35" s="10"/>
      <c r="AD35" s="10">
        <v>5.000000</v>
      </c>
      <c r="AE35" s="13" t="n">
        <f t="shared" si="6"/>
        <v>74.35</v>
      </c>
      <c r="AF35" s="10">
        <v>56.100000</v>
      </c>
      <c r="AG35" s="10">
        <v>6.000000</v>
      </c>
      <c r="AH35" s="10"/>
      <c r="AI35" s="10"/>
      <c r="AJ35" s="10">
        <v>10.000000</v>
      </c>
      <c r="AK35" s="13" t="n">
        <f t="shared" si="7"/>
        <v>52.1</v>
      </c>
      <c r="AL35" s="10">
        <v>3.000000</v>
      </c>
      <c r="AM35" s="10"/>
      <c r="AN35" s="10"/>
      <c r="AO35" s="10"/>
      <c r="AP35" s="10"/>
      <c r="AQ35" s="10">
        <v>9.500000</v>
      </c>
      <c r="AR35" s="19"/>
      <c r="AS35" s="20" t="n">
        <f t="shared" si="8"/>
        <v>72.5</v>
      </c>
      <c r="AT35" s="21" t="n">
        <f t="shared" si="9"/>
        <v>69.9975</v>
      </c>
      <c r="AU35" s="62" t="s">
        <v>115</v>
      </c>
      <c r="AV35" s="23">
        <v>22</v>
      </c>
      <c r="AW35" s="27"/>
    </row>
    <row r="36" spans="1:49" ht="20.150000" customHeight="1">
      <c r="A36" s="8">
        <v>23.000000</v>
      </c>
      <c r="B36" s="31" t="s">
        <v>83</v>
      </c>
      <c r="C36" s="9">
        <v>24301212018.000000</v>
      </c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3" t="n">
        <f t="shared" si="5"/>
        <v>60</v>
      </c>
      <c r="Z36" s="10">
        <v>76.800000</v>
      </c>
      <c r="AA36" s="10"/>
      <c r="AB36" s="10"/>
      <c r="AC36" s="10"/>
      <c r="AD36" s="10">
        <v>2.000000</v>
      </c>
      <c r="AE36" s="13" t="n">
        <f t="shared" si="6"/>
        <v>74.8</v>
      </c>
      <c r="AF36" s="10">
        <v>78.000000</v>
      </c>
      <c r="AG36" s="10"/>
      <c r="AH36" s="10"/>
      <c r="AI36" s="10"/>
      <c r="AJ36" s="10"/>
      <c r="AK36" s="13" t="n">
        <f t="shared" si="7"/>
        <v>78</v>
      </c>
      <c r="AL36" s="10">
        <v>3.000000</v>
      </c>
      <c r="AM36" s="10"/>
      <c r="AN36" s="10"/>
      <c r="AO36" s="10"/>
      <c r="AP36" s="10"/>
      <c r="AQ36" s="10"/>
      <c r="AR36" s="19"/>
      <c r="AS36" s="20" t="n">
        <f t="shared" si="8"/>
        <v>63</v>
      </c>
      <c r="AT36" s="21" t="n">
        <f t="shared" si="9"/>
        <v>69.64</v>
      </c>
      <c r="AU36" s="62" t="s">
        <v>116</v>
      </c>
      <c r="AV36" s="23">
        <v>23</v>
      </c>
      <c r="AW36" s="27"/>
    </row>
    <row r="37" spans="1:49" ht="20.150000" customHeight="1">
      <c r="A37" s="8">
        <v>24.000000</v>
      </c>
      <c r="B37" s="31" t="s">
        <v>85</v>
      </c>
      <c r="C37" s="9">
        <v>24301212026.000000</v>
      </c>
      <c r="D37" s="10"/>
      <c r="E37" s="10"/>
      <c r="F37" s="10"/>
      <c r="G37" s="10"/>
      <c r="H37" s="10"/>
      <c r="I37" s="10"/>
      <c r="J37" s="10"/>
      <c r="K37" s="10">
        <v>2.000000</v>
      </c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3" t="n">
        <f t="shared" si="5"/>
        <v>58</v>
      </c>
      <c r="Z37" s="10">
        <v>78.360000</v>
      </c>
      <c r="AA37" s="10"/>
      <c r="AB37" s="10"/>
      <c r="AC37" s="10"/>
      <c r="AD37" s="10">
        <v>2.000000</v>
      </c>
      <c r="AE37" s="13" t="n">
        <f t="shared" si="6"/>
        <v>76.36</v>
      </c>
      <c r="AF37" s="10">
        <v>73.000000</v>
      </c>
      <c r="AG37" s="10"/>
      <c r="AH37" s="10"/>
      <c r="AI37" s="10"/>
      <c r="AJ37" s="10">
        <v>10.000000</v>
      </c>
      <c r="AK37" s="13" t="n">
        <f t="shared" si="7"/>
        <v>63</v>
      </c>
      <c r="AL37" s="10"/>
      <c r="AM37" s="10"/>
      <c r="AN37" s="10"/>
      <c r="AO37" s="10"/>
      <c r="AP37" s="10"/>
      <c r="AQ37" s="10"/>
      <c r="AR37" s="19"/>
      <c r="AS37" s="20" t="n">
        <f t="shared" si="8"/>
        <v>60</v>
      </c>
      <c r="AT37" s="21" t="n">
        <f t="shared" si="9"/>
        <v>68.748</v>
      </c>
      <c r="AU37" s="62" t="s">
        <v>118</v>
      </c>
      <c r="AV37" s="23">
        <v>24</v>
      </c>
      <c r="AW37" s="27"/>
    </row>
    <row r="38" spans="1:49" ht="20.150000" customHeight="1">
      <c r="A38" s="8">
        <v>25.000000</v>
      </c>
      <c r="B38" s="31" t="s">
        <v>87</v>
      </c>
      <c r="C38" s="9">
        <v>24301212003.000000</v>
      </c>
      <c r="D38" s="10"/>
      <c r="E38" s="10"/>
      <c r="F38" s="10"/>
      <c r="G38" s="10">
        <v>3.000000</v>
      </c>
      <c r="H38" s="10"/>
      <c r="I38" s="10"/>
      <c r="J38" s="10"/>
      <c r="K38" s="10">
        <v>2.000000</v>
      </c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3" t="n">
        <f t="shared" si="5"/>
        <v>61</v>
      </c>
      <c r="Z38" s="10">
        <v>76.410000</v>
      </c>
      <c r="AA38" s="10"/>
      <c r="AB38" s="10"/>
      <c r="AC38" s="10"/>
      <c r="AD38" s="10">
        <v>5.000000</v>
      </c>
      <c r="AE38" s="13" t="n">
        <f t="shared" si="6"/>
        <v>71.41</v>
      </c>
      <c r="AF38" s="10">
        <v>80.000000</v>
      </c>
      <c r="AG38" s="10"/>
      <c r="AH38" s="10"/>
      <c r="AI38" s="10"/>
      <c r="AJ38" s="10"/>
      <c r="AK38" s="13" t="n">
        <f t="shared" si="7"/>
        <v>80</v>
      </c>
      <c r="AL38" s="10"/>
      <c r="AM38" s="10"/>
      <c r="AN38" s="10"/>
      <c r="AO38" s="10"/>
      <c r="AP38" s="10"/>
      <c r="AQ38" s="10">
        <v>2.000000</v>
      </c>
      <c r="AR38" s="19"/>
      <c r="AS38" s="20" t="n">
        <f t="shared" si="8"/>
        <v>62</v>
      </c>
      <c r="AT38" s="21" t="n">
        <f t="shared" si="9"/>
        <v>67.8755</v>
      </c>
      <c r="AU38" s="62" t="s">
        <v>119</v>
      </c>
      <c r="AV38" s="23">
        <v>25</v>
      </c>
      <c r="AW38" s="27"/>
    </row>
    <row r="39" spans="1:49" ht="20.150000" customHeight="1">
      <c r="A39" s="8">
        <v>26.000000</v>
      </c>
      <c r="B39" s="31" t="s">
        <v>78</v>
      </c>
      <c r="C39" s="9">
        <v>24301212019.000000</v>
      </c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3" t="n">
        <f t="shared" si="0"/>
        <v>60</v>
      </c>
      <c r="Z39" s="10">
        <v>75.390000</v>
      </c>
      <c r="AA39" s="10">
        <v>8.000000</v>
      </c>
      <c r="AB39" s="10"/>
      <c r="AC39" s="10"/>
      <c r="AD39" s="10">
        <v>12.000000</v>
      </c>
      <c r="AE39" s="13" t="n">
        <f t="shared" si="4"/>
        <v>71.39</v>
      </c>
      <c r="AF39" s="10">
        <v>66.000000</v>
      </c>
      <c r="AG39" s="10"/>
      <c r="AH39" s="10"/>
      <c r="AI39" s="10"/>
      <c r="AJ39" s="10"/>
      <c r="AK39" s="13" t="n">
        <f t="shared" si="1"/>
        <v>66</v>
      </c>
      <c r="AL39" s="10">
        <v>3.000000</v>
      </c>
      <c r="AM39" s="10"/>
      <c r="AN39" s="10"/>
      <c r="AO39" s="10"/>
      <c r="AP39" s="10"/>
      <c r="AQ39" s="10"/>
      <c r="AR39" s="19"/>
      <c r="AS39" s="20" t="n">
        <f t="shared" si="2"/>
        <v>63</v>
      </c>
      <c r="AT39" s="21" t="n">
        <f t="shared" si="3"/>
        <v>67.1645</v>
      </c>
      <c r="AU39" s="62" t="s">
        <v>120</v>
      </c>
      <c r="AV39" s="23">
        <v>26</v>
      </c>
      <c r="AW39" s="27"/>
    </row>
    <row r="40" spans="1:49" ht="20.150000" customHeight="1">
      <c r="A40" s="8">
        <v>27.000000</v>
      </c>
      <c r="B40" s="31" t="s">
        <v>86</v>
      </c>
      <c r="C40" s="9">
        <v>24301212034.000000</v>
      </c>
      <c r="D40" s="10"/>
      <c r="E40" s="10">
        <v>5.000000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3" t="n">
        <f t="shared" si="0"/>
        <v>65</v>
      </c>
      <c r="Z40" s="10">
        <v>74.930000</v>
      </c>
      <c r="AA40" s="10"/>
      <c r="AB40" s="10"/>
      <c r="AC40" s="10"/>
      <c r="AD40" s="10">
        <v>10.000000</v>
      </c>
      <c r="AE40" s="13" t="n">
        <f t="shared" si="4"/>
        <v>64.93</v>
      </c>
      <c r="AF40" s="10">
        <v>85.400000</v>
      </c>
      <c r="AG40" s="10">
        <v>6.000000</v>
      </c>
      <c r="AH40" s="10"/>
      <c r="AI40" s="10"/>
      <c r="AJ40" s="10"/>
      <c r="AK40" s="13" t="n">
        <f t="shared" si="1"/>
        <v>91.4</v>
      </c>
      <c r="AL40" s="10">
        <v>3.000000</v>
      </c>
      <c r="AM40" s="10"/>
      <c r="AN40" s="10"/>
      <c r="AO40" s="10"/>
      <c r="AP40" s="10"/>
      <c r="AQ40" s="10"/>
      <c r="AR40" s="19"/>
      <c r="AS40" s="20" t="n">
        <f t="shared" si="2"/>
        <v>63</v>
      </c>
      <c r="AT40" s="21" t="n">
        <f t="shared" si="3"/>
        <v>65.8815</v>
      </c>
      <c r="AU40" s="62" t="s">
        <v>117</v>
      </c>
      <c r="AV40" s="23">
        <v>27</v>
      </c>
      <c r="AW40" s="27"/>
    </row>
    <row r="41" spans="1:49" ht="20.150000" customHeight="1">
      <c r="A41" s="8">
        <v>28.000000</v>
      </c>
      <c r="B41" s="31" t="s">
        <v>88</v>
      </c>
      <c r="C41" s="9">
        <v>24301212009.000000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3" t="n">
        <f t="shared" si="0"/>
        <v>60</v>
      </c>
      <c r="Z41" s="10">
        <v>77.870000</v>
      </c>
      <c r="AA41" s="10"/>
      <c r="AB41" s="10"/>
      <c r="AC41" s="10"/>
      <c r="AD41" s="10">
        <v>12.000000</v>
      </c>
      <c r="AE41" s="13" t="n">
        <f t="shared" si="4"/>
        <v>65.87</v>
      </c>
      <c r="AF41" s="10">
        <v>91.200000</v>
      </c>
      <c r="AG41" s="10"/>
      <c r="AH41" s="10"/>
      <c r="AI41" s="10"/>
      <c r="AJ41" s="10"/>
      <c r="AK41" s="13" t="n">
        <f t="shared" si="1"/>
        <v>91.2</v>
      </c>
      <c r="AL41" s="10"/>
      <c r="AM41" s="10"/>
      <c r="AN41" s="10"/>
      <c r="AO41" s="10"/>
      <c r="AP41" s="10"/>
      <c r="AQ41" s="10"/>
      <c r="AR41" s="19"/>
      <c r="AS41" s="20" t="n">
        <f t="shared" si="2"/>
        <v>60</v>
      </c>
      <c r="AT41" s="21" t="n">
        <f t="shared" si="3"/>
        <v>64.7885</v>
      </c>
      <c r="AU41" s="62" t="s">
        <v>121</v>
      </c>
      <c r="AV41" s="23">
        <v>28</v>
      </c>
      <c r="AW41" s="27"/>
    </row>
    <row r="42" spans="1:49" ht="20.150000" customHeight="1">
      <c r="A42" s="8">
        <v>29.000000</v>
      </c>
      <c r="B42" s="31" t="s">
        <v>90</v>
      </c>
      <c r="C42" s="9">
        <v>24301212006.000000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3" t="n">
        <f t="shared" si="0"/>
        <v>60</v>
      </c>
      <c r="Z42" s="10">
        <v>68.830000</v>
      </c>
      <c r="AA42" s="10"/>
      <c r="AB42" s="10"/>
      <c r="AC42" s="10"/>
      <c r="AD42" s="10">
        <v>9.000000</v>
      </c>
      <c r="AE42" s="13" t="n">
        <f t="shared" si="4"/>
        <v>59.83</v>
      </c>
      <c r="AF42" s="10">
        <v>78.100000</v>
      </c>
      <c r="AG42" s="10"/>
      <c r="AH42" s="10"/>
      <c r="AI42" s="10"/>
      <c r="AJ42" s="10"/>
      <c r="AK42" s="13" t="n">
        <f t="shared" si="1"/>
        <v>78.1</v>
      </c>
      <c r="AL42" s="10"/>
      <c r="AM42" s="10"/>
      <c r="AN42" s="10"/>
      <c r="AO42" s="10"/>
      <c r="AP42" s="10"/>
      <c r="AQ42" s="10"/>
      <c r="AR42" s="19"/>
      <c r="AS42" s="20" t="n">
        <f t="shared" si="2"/>
        <v>60</v>
      </c>
      <c r="AT42" s="21" t="n">
        <f t="shared" si="3"/>
        <v>60.8115</v>
      </c>
      <c r="AU42" s="62" t="s">
        <v>122</v>
      </c>
      <c r="AV42" s="23">
        <v>29</v>
      </c>
      <c r="AW42" s="27"/>
    </row>
    <row r="43" spans="1:49" ht="20.150000" customHeight="1">
      <c r="A43" s="8">
        <v>30.000000</v>
      </c>
      <c r="B43" s="31" t="s">
        <v>91</v>
      </c>
      <c r="C43" s="9">
        <v>24301212028.000000</v>
      </c>
      <c r="D43" s="10"/>
      <c r="E43" s="10"/>
      <c r="F43" s="10"/>
      <c r="G43" s="10">
        <v>3.000000</v>
      </c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3" t="n">
        <f t="shared" si="0"/>
        <v>63</v>
      </c>
      <c r="Z43" s="10">
        <v>67.390000</v>
      </c>
      <c r="AA43" s="10"/>
      <c r="AB43" s="10"/>
      <c r="AC43" s="10"/>
      <c r="AD43" s="10">
        <v>15.000000</v>
      </c>
      <c r="AE43" s="13" t="n">
        <f t="shared" si="4"/>
        <v>52.39</v>
      </c>
      <c r="AF43" s="10">
        <v>81.000000</v>
      </c>
      <c r="AG43" s="10"/>
      <c r="AH43" s="10"/>
      <c r="AI43" s="10"/>
      <c r="AJ43" s="10"/>
      <c r="AK43" s="13" t="n">
        <f t="shared" si="1"/>
        <v>81</v>
      </c>
      <c r="AL43" s="10"/>
      <c r="AM43" s="10"/>
      <c r="AN43" s="10"/>
      <c r="AO43" s="10"/>
      <c r="AP43" s="10"/>
      <c r="AQ43" s="10">
        <v>2.000000</v>
      </c>
      <c r="AR43" s="19">
        <v>10.000000</v>
      </c>
      <c r="AS43" s="20" t="n">
        <f t="shared" si="2"/>
        <v>72</v>
      </c>
      <c r="AT43" s="21" t="n">
        <f t="shared" si="3"/>
        <v>59.8645</v>
      </c>
      <c r="AU43" s="62" t="s">
        <v>123</v>
      </c>
      <c r="AV43" s="23">
        <v>30</v>
      </c>
      <c r="AW43" s="27"/>
    </row>
    <row r="44" spans="1:49" ht="20.150000" customHeight="1">
      <c r="A44" s="8">
        <v>31.000000</v>
      </c>
      <c r="B44" s="31" t="s">
        <v>92</v>
      </c>
      <c r="C44" s="9">
        <v>24301212030.000000</v>
      </c>
      <c r="D44" s="10"/>
      <c r="E44" s="10"/>
      <c r="F44" s="10"/>
      <c r="G44" s="10"/>
      <c r="H44" s="10"/>
      <c r="I44" s="10"/>
      <c r="J44" s="10"/>
      <c r="K44" s="10">
        <v>2.000000</v>
      </c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3" t="n">
        <f t="shared" si="0"/>
        <v>58</v>
      </c>
      <c r="Z44" s="10">
        <v>67.090000</v>
      </c>
      <c r="AA44" s="10">
        <v>8.000000</v>
      </c>
      <c r="AB44" s="10"/>
      <c r="AC44" s="10"/>
      <c r="AD44" s="10">
        <v>19.000000</v>
      </c>
      <c r="AE44" s="13" t="n">
        <f t="shared" si="4"/>
        <v>56.09</v>
      </c>
      <c r="AF44" s="10">
        <v>80.000000</v>
      </c>
      <c r="AG44" s="10"/>
      <c r="AH44" s="10">
        <v>26.000000</v>
      </c>
      <c r="AI44" s="10"/>
      <c r="AJ44" s="10"/>
      <c r="AK44" s="13" t="n">
        <f t="shared" si="1"/>
        <v>100</v>
      </c>
      <c r="AL44" s="10"/>
      <c r="AM44" s="10"/>
      <c r="AN44" s="10"/>
      <c r="AO44" s="10"/>
      <c r="AP44" s="10"/>
      <c r="AQ44" s="10"/>
      <c r="AR44" s="19"/>
      <c r="AS44" s="20" t="n">
        <f t="shared" si="2"/>
        <v>60</v>
      </c>
      <c r="AT44" s="21" t="n">
        <f t="shared" si="3"/>
        <v>59.4495</v>
      </c>
      <c r="AU44" s="62" t="s">
        <v>124</v>
      </c>
      <c r="AV44" s="23">
        <v>31</v>
      </c>
      <c r="AW44" s="27"/>
    </row>
    <row r="45" spans="1:49" ht="20.150000" customHeight="1">
      <c r="A45" s="8">
        <v>32.000000</v>
      </c>
      <c r="B45" s="31" t="s">
        <v>89</v>
      </c>
      <c r="C45" s="9">
        <v>24301212013.000000</v>
      </c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3" t="n">
        <f>MIN(100,60+D45+E45+F45+G45+H45+I45+J45-K45-L45-M45-N45-O45-P45-Q45-R45-S45-T45-U45-V45-W45-X45)</f>
        <v>60</v>
      </c>
      <c r="Z45" s="10">
        <v>71.630000</v>
      </c>
      <c r="AA45" s="10"/>
      <c r="AB45" s="10"/>
      <c r="AC45" s="10"/>
      <c r="AD45" s="10">
        <v>16.000000</v>
      </c>
      <c r="AE45" s="13" t="n">
        <f>MIN(100,Z45+AA45+AB45+AC45-AD45)</f>
        <v>55.63</v>
      </c>
      <c r="AF45" s="10">
        <v>75.200000</v>
      </c>
      <c r="AG45" s="10"/>
      <c r="AH45" s="10"/>
      <c r="AI45" s="10"/>
      <c r="AJ45" s="10"/>
      <c r="AK45" s="13" t="n">
        <f>MIN(100,AF45+AG45+AH45+AI45-AJ45)</f>
        <v>75.2</v>
      </c>
      <c r="AL45" s="10"/>
      <c r="AM45" s="10"/>
      <c r="AN45" s="10"/>
      <c r="AO45" s="10"/>
      <c r="AP45" s="10"/>
      <c r="AQ45" s="10"/>
      <c r="AR45" s="19"/>
      <c r="AS45" s="20" t="n">
        <f>MIN(100,60+AL45+AM45+AN45+AO45+AP45+AQ45+AR45)</f>
        <v>60</v>
      </c>
      <c r="AT45" s="21" t="n">
        <f>Y45*0.200000+AE45*0.550000+AK45*0.050000+AS45*0.200000</f>
        <v>58.3565</v>
      </c>
      <c r="AU45" s="62" t="s">
        <v>125</v>
      </c>
      <c r="AV45" s="23">
        <v>32</v>
      </c>
      <c r="AW45" s="27"/>
    </row>
    <row r="46" spans="1:49" ht="20.150000" customHeight="1">
      <c r="A46" s="8">
        <v>33.000000</v>
      </c>
      <c r="B46" s="31" t="s">
        <v>93</v>
      </c>
      <c r="C46" s="9">
        <v>21301212014.000000</v>
      </c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3" t="n">
        <f t="shared" si="0"/>
        <v>60</v>
      </c>
      <c r="Z46" s="10">
        <v>62.000000</v>
      </c>
      <c r="AA46" s="10"/>
      <c r="AB46" s="10"/>
      <c r="AC46" s="10"/>
      <c r="AD46" s="10">
        <v>19.000000</v>
      </c>
      <c r="AE46" s="13" t="n">
        <f t="shared" si="4"/>
        <v>43</v>
      </c>
      <c r="AF46" s="10">
        <v>62.000000</v>
      </c>
      <c r="AG46" s="10"/>
      <c r="AH46" s="10"/>
      <c r="AI46" s="10"/>
      <c r="AJ46" s="10"/>
      <c r="AK46" s="13" t="n">
        <f t="shared" si="1"/>
        <v>62</v>
      </c>
      <c r="AL46" s="10"/>
      <c r="AM46" s="10"/>
      <c r="AN46" s="10"/>
      <c r="AO46" s="10"/>
      <c r="AP46" s="10"/>
      <c r="AQ46" s="10"/>
      <c r="AR46" s="19"/>
      <c r="AS46" s="20" t="n">
        <f t="shared" si="2"/>
        <v>60</v>
      </c>
      <c r="AT46" s="21" t="n">
        <f t="shared" si="3"/>
        <v>50.75</v>
      </c>
      <c r="AU46" s="62" t="s">
        <v>126</v>
      </c>
      <c r="AV46" s="23">
        <v>33</v>
      </c>
      <c r="AW46" s="27"/>
    </row>
    <row r="47" spans="1:49" ht="20.150000" customHeight="1">
      <c r="A47" s="8">
        <v>34.000000</v>
      </c>
      <c r="B47" s="11"/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3" t="n">
        <f t="shared" si="0"/>
        <v>60</v>
      </c>
      <c r="Z47" s="10"/>
      <c r="AA47" s="10"/>
      <c r="AB47" s="10"/>
      <c r="AC47" s="10"/>
      <c r="AD47" s="10"/>
      <c r="AE47" s="13" t="n">
        <f t="shared" si="4"/>
        <v>0</v>
      </c>
      <c r="AF47" s="10"/>
      <c r="AG47" s="10"/>
      <c r="AH47" s="10"/>
      <c r="AI47" s="10"/>
      <c r="AJ47" s="10"/>
      <c r="AK47" s="13" t="n">
        <f t="shared" si="1"/>
        <v>0</v>
      </c>
      <c r="AL47" s="10"/>
      <c r="AM47" s="10"/>
      <c r="AN47" s="10"/>
      <c r="AO47" s="10"/>
      <c r="AP47" s="10"/>
      <c r="AQ47" s="10"/>
      <c r="AR47" s="19"/>
      <c r="AS47" s="20" t="n">
        <f t="shared" si="2"/>
        <v>60</v>
      </c>
      <c r="AT47" s="21" t="n">
        <f t="shared" si="3"/>
        <v>24</v>
      </c>
      <c r="AU47" s="22"/>
      <c r="AV47" s="23"/>
      <c r="AW47" s="27"/>
    </row>
    <row r="48" spans="1:49" ht="20.150000" customHeight="1">
      <c r="A48" s="8">
        <v>35.000000</v>
      </c>
      <c r="B48" s="11"/>
      <c r="C48" s="9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3" t="n">
        <f t="shared" si="0"/>
        <v>60</v>
      </c>
      <c r="Z48" s="10"/>
      <c r="AA48" s="10"/>
      <c r="AB48" s="10"/>
      <c r="AC48" s="10"/>
      <c r="AD48" s="10"/>
      <c r="AE48" s="13" t="n">
        <f t="shared" si="4"/>
        <v>0</v>
      </c>
      <c r="AF48" s="10"/>
      <c r="AG48" s="10"/>
      <c r="AH48" s="10"/>
      <c r="AI48" s="10"/>
      <c r="AJ48" s="10"/>
      <c r="AK48" s="13" t="n">
        <f t="shared" si="1"/>
        <v>0</v>
      </c>
      <c r="AL48" s="10"/>
      <c r="AM48" s="10"/>
      <c r="AN48" s="10"/>
      <c r="AO48" s="10"/>
      <c r="AP48" s="10"/>
      <c r="AQ48" s="10"/>
      <c r="AR48" s="19"/>
      <c r="AS48" s="20" t="n">
        <f t="shared" si="2"/>
        <v>60</v>
      </c>
      <c r="AT48" s="21" t="n">
        <f t="shared" si="3"/>
        <v>24</v>
      </c>
      <c r="AU48" s="22"/>
      <c r="AV48" s="23"/>
      <c r="AW48" s="27"/>
    </row>
    <row r="49" spans="1:49" ht="20.150000" customHeight="1">
      <c r="A49" s="8">
        <v>36.000000</v>
      </c>
      <c r="B49" s="11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3" t="n">
        <f t="shared" si="0"/>
        <v>60</v>
      </c>
      <c r="Z49" s="10"/>
      <c r="AA49" s="10"/>
      <c r="AB49" s="10"/>
      <c r="AC49" s="10"/>
      <c r="AD49" s="10"/>
      <c r="AE49" s="13" t="n">
        <f t="shared" si="4"/>
        <v>0</v>
      </c>
      <c r="AF49" s="10"/>
      <c r="AG49" s="10"/>
      <c r="AH49" s="10"/>
      <c r="AI49" s="10"/>
      <c r="AJ49" s="10"/>
      <c r="AK49" s="13" t="n">
        <f t="shared" si="1"/>
        <v>0</v>
      </c>
      <c r="AL49" s="10"/>
      <c r="AM49" s="10"/>
      <c r="AN49" s="10"/>
      <c r="AO49" s="10"/>
      <c r="AP49" s="10"/>
      <c r="AQ49" s="10"/>
      <c r="AR49" s="19"/>
      <c r="AS49" s="20" t="n">
        <f t="shared" si="2"/>
        <v>60</v>
      </c>
      <c r="AT49" s="21" t="n">
        <f t="shared" si="3"/>
        <v>24</v>
      </c>
      <c r="AU49" s="22"/>
      <c r="AV49" s="23"/>
      <c r="AW49" s="27"/>
    </row>
    <row r="50" spans="1:49" ht="20.150000" customHeight="1">
      <c r="A50" s="8">
        <v>37.000000</v>
      </c>
      <c r="B50" s="11"/>
      <c r="C50" s="9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3" t="n">
        <f t="shared" si="0"/>
        <v>60</v>
      </c>
      <c r="Z50" s="10"/>
      <c r="AA50" s="10"/>
      <c r="AB50" s="10"/>
      <c r="AC50" s="10"/>
      <c r="AD50" s="10"/>
      <c r="AE50" s="13" t="n">
        <f t="shared" si="4"/>
        <v>0</v>
      </c>
      <c r="AF50" s="10"/>
      <c r="AG50" s="10"/>
      <c r="AH50" s="10"/>
      <c r="AI50" s="10"/>
      <c r="AJ50" s="10"/>
      <c r="AK50" s="13" t="n">
        <f t="shared" si="1"/>
        <v>0</v>
      </c>
      <c r="AL50" s="10"/>
      <c r="AM50" s="10"/>
      <c r="AN50" s="10"/>
      <c r="AO50" s="10"/>
      <c r="AP50" s="10"/>
      <c r="AQ50" s="10"/>
      <c r="AR50" s="19"/>
      <c r="AS50" s="20" t="n">
        <f t="shared" si="2"/>
        <v>60</v>
      </c>
      <c r="AT50" s="21" t="n">
        <f t="shared" si="3"/>
        <v>24</v>
      </c>
      <c r="AU50" s="22"/>
      <c r="AV50" s="23"/>
      <c r="AW50" s="27"/>
    </row>
    <row r="51" spans="1:49" ht="20.150000" customHeight="1">
      <c r="A51" s="8">
        <v>38.000000</v>
      </c>
      <c r="B51" s="11"/>
      <c r="C51" s="9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3" t="n">
        <f t="shared" si="0"/>
        <v>60</v>
      </c>
      <c r="Z51" s="10"/>
      <c r="AA51" s="10"/>
      <c r="AB51" s="10"/>
      <c r="AC51" s="10"/>
      <c r="AD51" s="10"/>
      <c r="AE51" s="13" t="n">
        <f t="shared" si="4"/>
        <v>0</v>
      </c>
      <c r="AF51" s="10"/>
      <c r="AG51" s="10"/>
      <c r="AH51" s="10"/>
      <c r="AI51" s="10"/>
      <c r="AJ51" s="10"/>
      <c r="AK51" s="13" t="n">
        <f t="shared" si="1"/>
        <v>0</v>
      </c>
      <c r="AL51" s="10"/>
      <c r="AM51" s="10"/>
      <c r="AN51" s="10"/>
      <c r="AO51" s="10"/>
      <c r="AP51" s="10"/>
      <c r="AQ51" s="10"/>
      <c r="AR51" s="19"/>
      <c r="AS51" s="20" t="n">
        <f t="shared" si="2"/>
        <v>60</v>
      </c>
      <c r="AT51" s="21" t="n">
        <f t="shared" si="3"/>
        <v>24</v>
      </c>
      <c r="AU51" s="22"/>
      <c r="AV51" s="23"/>
      <c r="AW51" s="27"/>
    </row>
    <row r="52" spans="1:49" ht="20.150000" customHeight="1">
      <c r="A52" s="8">
        <v>39.000000</v>
      </c>
      <c r="B52" s="11"/>
      <c r="C52" s="9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3" t="n">
        <f t="shared" si="0"/>
        <v>60</v>
      </c>
      <c r="Z52" s="10"/>
      <c r="AA52" s="10"/>
      <c r="AB52" s="10"/>
      <c r="AC52" s="10"/>
      <c r="AD52" s="10"/>
      <c r="AE52" s="13" t="n">
        <f t="shared" si="4"/>
        <v>0</v>
      </c>
      <c r="AF52" s="10"/>
      <c r="AG52" s="10"/>
      <c r="AH52" s="10"/>
      <c r="AI52" s="10"/>
      <c r="AJ52" s="10"/>
      <c r="AK52" s="13" t="n">
        <f t="shared" si="1"/>
        <v>0</v>
      </c>
      <c r="AL52" s="10"/>
      <c r="AM52" s="10"/>
      <c r="AN52" s="10"/>
      <c r="AO52" s="10"/>
      <c r="AP52" s="10"/>
      <c r="AQ52" s="10"/>
      <c r="AR52" s="19"/>
      <c r="AS52" s="20" t="n">
        <f t="shared" si="2"/>
        <v>60</v>
      </c>
      <c r="AT52" s="21" t="n">
        <f t="shared" si="3"/>
        <v>24</v>
      </c>
      <c r="AU52" s="22"/>
      <c r="AV52" s="23"/>
      <c r="AW52" s="27"/>
    </row>
    <row r="53" spans="1:49" ht="20.150000" customHeight="1">
      <c r="A53" s="8">
        <v>40.000000</v>
      </c>
      <c r="B53" s="11"/>
      <c r="C53" s="9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3" t="n">
        <f t="shared" si="0"/>
        <v>60</v>
      </c>
      <c r="Z53" s="10"/>
      <c r="AA53" s="10"/>
      <c r="AB53" s="10"/>
      <c r="AC53" s="10"/>
      <c r="AD53" s="10"/>
      <c r="AE53" s="13" t="n">
        <f t="shared" si="4"/>
        <v>0</v>
      </c>
      <c r="AF53" s="10"/>
      <c r="AG53" s="10"/>
      <c r="AH53" s="10"/>
      <c r="AI53" s="10"/>
      <c r="AJ53" s="10"/>
      <c r="AK53" s="13" t="n">
        <f t="shared" si="1"/>
        <v>0</v>
      </c>
      <c r="AL53" s="10"/>
      <c r="AM53" s="10"/>
      <c r="AN53" s="10"/>
      <c r="AO53" s="10"/>
      <c r="AP53" s="10"/>
      <c r="AQ53" s="10"/>
      <c r="AR53" s="19"/>
      <c r="AS53" s="20" t="n">
        <f t="shared" si="2"/>
        <v>60</v>
      </c>
      <c r="AT53" s="21" t="n">
        <f t="shared" si="3"/>
        <v>24</v>
      </c>
      <c r="AU53" s="24"/>
      <c r="AV53" s="10"/>
      <c r="AW53" s="28"/>
    </row>
    <row r="54" spans="1:49" ht="20.150000" customHeight="1">
      <c r="A54" s="8">
        <v>41.000000</v>
      </c>
      <c r="B54" s="11"/>
      <c r="C54" s="9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3" t="n">
        <f t="shared" si="0"/>
        <v>60</v>
      </c>
      <c r="Z54" s="10"/>
      <c r="AA54" s="10"/>
      <c r="AB54" s="10"/>
      <c r="AC54" s="10"/>
      <c r="AD54" s="10"/>
      <c r="AE54" s="13" t="n">
        <f t="shared" si="4"/>
        <v>0</v>
      </c>
      <c r="AF54" s="10"/>
      <c r="AG54" s="10"/>
      <c r="AH54" s="10"/>
      <c r="AI54" s="10"/>
      <c r="AJ54" s="10"/>
      <c r="AK54" s="13" t="n">
        <f t="shared" si="1"/>
        <v>0</v>
      </c>
      <c r="AL54" s="10"/>
      <c r="AM54" s="10"/>
      <c r="AN54" s="10"/>
      <c r="AO54" s="10"/>
      <c r="AP54" s="10"/>
      <c r="AQ54" s="10"/>
      <c r="AR54" s="19"/>
      <c r="AS54" s="20" t="n">
        <f t="shared" si="2"/>
        <v>60</v>
      </c>
      <c r="AT54" s="21" t="n">
        <f t="shared" si="3"/>
        <v>24</v>
      </c>
      <c r="AU54" s="24"/>
      <c r="AV54" s="10"/>
      <c r="AW54" s="28"/>
    </row>
    <row r="55" spans="1:49" ht="20.150000" customHeight="1">
      <c r="A55" s="8">
        <v>42.000000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3" t="n">
        <f t="shared" si="0"/>
        <v>60</v>
      </c>
      <c r="Z55" s="10"/>
      <c r="AA55" s="10"/>
      <c r="AB55" s="10"/>
      <c r="AC55" s="10"/>
      <c r="AD55" s="10"/>
      <c r="AE55" s="13" t="n">
        <f t="shared" si="4"/>
        <v>0</v>
      </c>
      <c r="AF55" s="10"/>
      <c r="AG55" s="10"/>
      <c r="AH55" s="10"/>
      <c r="AI55" s="10"/>
      <c r="AJ55" s="10"/>
      <c r="AK55" s="13" t="n">
        <f t="shared" si="1"/>
        <v>0</v>
      </c>
      <c r="AL55" s="10"/>
      <c r="AM55" s="10"/>
      <c r="AN55" s="10"/>
      <c r="AO55" s="10"/>
      <c r="AP55" s="10"/>
      <c r="AQ55" s="10"/>
      <c r="AR55" s="19"/>
      <c r="AS55" s="20" t="n">
        <f t="shared" si="2"/>
        <v>60</v>
      </c>
      <c r="AT55" s="21" t="n">
        <f t="shared" si="3"/>
        <v>24</v>
      </c>
      <c r="AU55" s="10"/>
      <c r="AV55" s="10"/>
      <c r="AW55" s="28"/>
    </row>
    <row r="56" spans="1:49" ht="20.150000" customHeight="1">
      <c r="A56" s="8">
        <v>43.000000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3" t="n">
        <f t="shared" si="0"/>
        <v>60</v>
      </c>
      <c r="Z56" s="10"/>
      <c r="AA56" s="10"/>
      <c r="AB56" s="10"/>
      <c r="AC56" s="10"/>
      <c r="AD56" s="10"/>
      <c r="AE56" s="13" t="n">
        <f t="shared" si="4"/>
        <v>0</v>
      </c>
      <c r="AF56" s="10"/>
      <c r="AG56" s="10"/>
      <c r="AH56" s="10"/>
      <c r="AI56" s="10"/>
      <c r="AJ56" s="10"/>
      <c r="AK56" s="13" t="n">
        <f t="shared" si="1"/>
        <v>0</v>
      </c>
      <c r="AL56" s="10"/>
      <c r="AM56" s="10"/>
      <c r="AN56" s="10"/>
      <c r="AO56" s="10"/>
      <c r="AP56" s="10"/>
      <c r="AQ56" s="10"/>
      <c r="AR56" s="19"/>
      <c r="AS56" s="20" t="n">
        <f t="shared" si="2"/>
        <v>60</v>
      </c>
      <c r="AT56" s="21" t="n">
        <f t="shared" si="3"/>
        <v>24</v>
      </c>
      <c r="AU56" s="10"/>
      <c r="AV56" s="10"/>
      <c r="AW56" s="28"/>
    </row>
    <row r="57" spans="1:49" ht="20.150000" customHeight="1">
      <c r="A57" s="8">
        <v>44.000000</v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3" t="n">
        <f t="shared" si="0"/>
        <v>60</v>
      </c>
      <c r="Z57" s="10"/>
      <c r="AA57" s="10"/>
      <c r="AB57" s="10"/>
      <c r="AC57" s="10"/>
      <c r="AD57" s="10"/>
      <c r="AE57" s="13" t="n">
        <f t="shared" si="4"/>
        <v>0</v>
      </c>
      <c r="AF57" s="10"/>
      <c r="AG57" s="10"/>
      <c r="AH57" s="10"/>
      <c r="AI57" s="10"/>
      <c r="AJ57" s="10"/>
      <c r="AK57" s="13" t="n">
        <f t="shared" si="1"/>
        <v>0</v>
      </c>
      <c r="AL57" s="10"/>
      <c r="AM57" s="10"/>
      <c r="AN57" s="10"/>
      <c r="AO57" s="10"/>
      <c r="AP57" s="10"/>
      <c r="AQ57" s="10"/>
      <c r="AR57" s="19"/>
      <c r="AS57" s="20" t="n">
        <f t="shared" si="2"/>
        <v>60</v>
      </c>
      <c r="AT57" s="21" t="n">
        <f t="shared" si="3"/>
        <v>24</v>
      </c>
      <c r="AU57" s="10"/>
      <c r="AV57" s="10"/>
      <c r="AW57" s="28"/>
    </row>
    <row r="58" spans="1:49" ht="20.150000" customHeight="1">
      <c r="A58" s="8">
        <v>45.000000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3" t="n">
        <f t="shared" si="0"/>
        <v>60</v>
      </c>
      <c r="Z58" s="10"/>
      <c r="AA58" s="10"/>
      <c r="AB58" s="10"/>
      <c r="AC58" s="10"/>
      <c r="AD58" s="10"/>
      <c r="AE58" s="13" t="n">
        <f t="shared" si="4"/>
        <v>0</v>
      </c>
      <c r="AF58" s="10"/>
      <c r="AG58" s="10"/>
      <c r="AH58" s="10"/>
      <c r="AI58" s="10"/>
      <c r="AJ58" s="10"/>
      <c r="AK58" s="13" t="n">
        <f t="shared" si="1"/>
        <v>0</v>
      </c>
      <c r="AL58" s="10"/>
      <c r="AM58" s="10"/>
      <c r="AN58" s="10"/>
      <c r="AO58" s="10"/>
      <c r="AP58" s="10"/>
      <c r="AQ58" s="10"/>
      <c r="AR58" s="19"/>
      <c r="AS58" s="20" t="n">
        <f t="shared" si="2"/>
        <v>60</v>
      </c>
      <c r="AT58" s="21" t="n">
        <f t="shared" si="3"/>
        <v>24</v>
      </c>
      <c r="AU58" s="10"/>
      <c r="AV58" s="10"/>
      <c r="AW58" s="28"/>
    </row>
    <row r="59" spans="1:49" ht="20.150000" customHeight="1">
      <c r="A59" s="8">
        <v>46.000000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3" t="n">
        <f t="shared" si="0"/>
        <v>60</v>
      </c>
      <c r="Z59" s="10"/>
      <c r="AA59" s="10"/>
      <c r="AB59" s="10"/>
      <c r="AC59" s="10"/>
      <c r="AD59" s="10"/>
      <c r="AE59" s="13" t="n">
        <f t="shared" si="4"/>
        <v>0</v>
      </c>
      <c r="AF59" s="10"/>
      <c r="AG59" s="10"/>
      <c r="AH59" s="10"/>
      <c r="AI59" s="10"/>
      <c r="AJ59" s="10"/>
      <c r="AK59" s="13" t="n">
        <f t="shared" si="1"/>
        <v>0</v>
      </c>
      <c r="AL59" s="10"/>
      <c r="AM59" s="10"/>
      <c r="AN59" s="10"/>
      <c r="AO59" s="10"/>
      <c r="AP59" s="10"/>
      <c r="AQ59" s="10"/>
      <c r="AR59" s="19"/>
      <c r="AS59" s="20" t="n">
        <f t="shared" si="2"/>
        <v>60</v>
      </c>
      <c r="AT59" s="21" t="n">
        <f t="shared" si="3"/>
        <v>24</v>
      </c>
      <c r="AU59" s="10"/>
      <c r="AV59" s="10"/>
      <c r="AW59" s="28"/>
    </row>
    <row r="60" spans="1:49" ht="20.150000" customHeight="1">
      <c r="A60" s="8">
        <v>47.000000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3" t="n">
        <f t="shared" si="0"/>
        <v>60</v>
      </c>
      <c r="Z60" s="10"/>
      <c r="AA60" s="10"/>
      <c r="AB60" s="10"/>
      <c r="AC60" s="10"/>
      <c r="AD60" s="10"/>
      <c r="AE60" s="13" t="n">
        <f t="shared" si="4"/>
        <v>0</v>
      </c>
      <c r="AF60" s="10"/>
      <c r="AG60" s="10"/>
      <c r="AH60" s="10"/>
      <c r="AI60" s="10"/>
      <c r="AJ60" s="10"/>
      <c r="AK60" s="13" t="n">
        <f t="shared" si="1"/>
        <v>0</v>
      </c>
      <c r="AL60" s="10"/>
      <c r="AM60" s="10"/>
      <c r="AN60" s="10"/>
      <c r="AO60" s="10"/>
      <c r="AP60" s="10"/>
      <c r="AQ60" s="10"/>
      <c r="AR60" s="19"/>
      <c r="AS60" s="20" t="n">
        <f t="shared" si="2"/>
        <v>60</v>
      </c>
      <c r="AT60" s="21" t="n">
        <f t="shared" si="3"/>
        <v>24</v>
      </c>
      <c r="AU60" s="10"/>
      <c r="AV60" s="10"/>
      <c r="AW60" s="28"/>
    </row>
    <row r="61" spans="1:49" ht="20.150000" customHeight="1">
      <c r="A61" s="8">
        <v>48.000000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3" t="n">
        <f t="shared" si="0"/>
        <v>60</v>
      </c>
      <c r="Z61" s="10"/>
      <c r="AA61" s="10"/>
      <c r="AB61" s="10"/>
      <c r="AC61" s="10"/>
      <c r="AD61" s="10"/>
      <c r="AE61" s="13" t="n">
        <f t="shared" si="4"/>
        <v>0</v>
      </c>
      <c r="AF61" s="10"/>
      <c r="AG61" s="10"/>
      <c r="AH61" s="10"/>
      <c r="AI61" s="10"/>
      <c r="AJ61" s="10"/>
      <c r="AK61" s="13" t="n">
        <f t="shared" si="1"/>
        <v>0</v>
      </c>
      <c r="AL61" s="10"/>
      <c r="AM61" s="10"/>
      <c r="AN61" s="10"/>
      <c r="AO61" s="10"/>
      <c r="AP61" s="10"/>
      <c r="AQ61" s="10"/>
      <c r="AR61" s="19"/>
      <c r="AS61" s="20" t="n">
        <f t="shared" si="2"/>
        <v>60</v>
      </c>
      <c r="AT61" s="21" t="n">
        <f t="shared" si="3"/>
        <v>24</v>
      </c>
      <c r="AU61" s="10"/>
      <c r="AV61" s="10"/>
      <c r="AW61" s="28"/>
    </row>
    <row r="62" spans="1:49" ht="20.150000" customHeight="1">
      <c r="A62" s="8">
        <v>49.000000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3" t="n">
        <f t="shared" si="0"/>
        <v>60</v>
      </c>
      <c r="Z62" s="10"/>
      <c r="AA62" s="10"/>
      <c r="AB62" s="10"/>
      <c r="AC62" s="10"/>
      <c r="AD62" s="10"/>
      <c r="AE62" s="13" t="n">
        <f t="shared" si="4"/>
        <v>0</v>
      </c>
      <c r="AF62" s="10"/>
      <c r="AG62" s="10"/>
      <c r="AH62" s="10"/>
      <c r="AI62" s="10"/>
      <c r="AJ62" s="10"/>
      <c r="AK62" s="13" t="n">
        <f t="shared" si="1"/>
        <v>0</v>
      </c>
      <c r="AL62" s="10"/>
      <c r="AM62" s="10"/>
      <c r="AN62" s="10"/>
      <c r="AO62" s="10"/>
      <c r="AP62" s="10"/>
      <c r="AQ62" s="10"/>
      <c r="AR62" s="19"/>
      <c r="AS62" s="20" t="n">
        <f t="shared" si="2"/>
        <v>60</v>
      </c>
      <c r="AT62" s="21" t="n">
        <f t="shared" si="3"/>
        <v>24</v>
      </c>
      <c r="AU62" s="10"/>
      <c r="AV62" s="10"/>
      <c r="AW62" s="28"/>
    </row>
    <row r="63" spans="1:49" ht="20.150000" customHeight="1">
      <c r="A63" s="8">
        <v>50.000000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3" t="n">
        <f t="shared" si="0"/>
        <v>60</v>
      </c>
      <c r="Z63" s="10"/>
      <c r="AA63" s="10"/>
      <c r="AB63" s="10"/>
      <c r="AC63" s="10"/>
      <c r="AD63" s="10"/>
      <c r="AE63" s="13" t="n">
        <f t="shared" si="4"/>
        <v>0</v>
      </c>
      <c r="AF63" s="10"/>
      <c r="AG63" s="10"/>
      <c r="AH63" s="10"/>
      <c r="AI63" s="10"/>
      <c r="AJ63" s="10"/>
      <c r="AK63" s="13" t="n">
        <f t="shared" si="1"/>
        <v>0</v>
      </c>
      <c r="AL63" s="10"/>
      <c r="AM63" s="10"/>
      <c r="AN63" s="10"/>
      <c r="AO63" s="10"/>
      <c r="AP63" s="10"/>
      <c r="AQ63" s="10"/>
      <c r="AR63" s="19"/>
      <c r="AS63" s="20" t="n">
        <f t="shared" si="2"/>
        <v>60</v>
      </c>
      <c r="AT63" s="21" t="n">
        <f t="shared" si="3"/>
        <v>24</v>
      </c>
      <c r="AU63" s="10"/>
      <c r="AV63" s="10"/>
      <c r="AW63" s="28"/>
    </row>
    <row r="64" spans="1:49" ht="19.000000" customHeight="1">
      <c r="A64" s="8">
        <v>51.000000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3" t="n">
        <f t="shared" si="0"/>
        <v>60</v>
      </c>
      <c r="Z64" s="10"/>
      <c r="AA64" s="10"/>
      <c r="AB64" s="10"/>
      <c r="AC64" s="10"/>
      <c r="AD64" s="10"/>
      <c r="AE64" s="13" t="n">
        <f t="shared" si="4"/>
        <v>0</v>
      </c>
      <c r="AF64" s="10"/>
      <c r="AG64" s="10"/>
      <c r="AH64" s="10"/>
      <c r="AI64" s="10"/>
      <c r="AJ64" s="10"/>
      <c r="AK64" s="13" t="n">
        <f t="shared" si="1"/>
        <v>0</v>
      </c>
      <c r="AL64" s="10"/>
      <c r="AM64" s="10"/>
      <c r="AN64" s="10"/>
      <c r="AO64" s="10"/>
      <c r="AP64" s="10"/>
      <c r="AQ64" s="10"/>
      <c r="AR64" s="19"/>
      <c r="AS64" s="20" t="n">
        <f t="shared" si="2"/>
        <v>60</v>
      </c>
      <c r="AT64" s="21" t="n">
        <f t="shared" si="3"/>
        <v>24</v>
      </c>
      <c r="AU64" s="10"/>
      <c r="AV64" s="10"/>
      <c r="AW64" s="28"/>
    </row>
    <row r="65" spans="1:49" ht="19.000000" customHeight="1">
      <c r="A65" s="8">
        <v>52.000000</v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3" t="n">
        <f t="shared" si="0"/>
        <v>60</v>
      </c>
      <c r="Z65" s="10"/>
      <c r="AA65" s="10"/>
      <c r="AB65" s="10"/>
      <c r="AC65" s="10"/>
      <c r="AD65" s="10"/>
      <c r="AE65" s="13" t="n">
        <f t="shared" si="4"/>
        <v>0</v>
      </c>
      <c r="AF65" s="10"/>
      <c r="AG65" s="10"/>
      <c r="AH65" s="10"/>
      <c r="AI65" s="10"/>
      <c r="AJ65" s="10"/>
      <c r="AK65" s="13" t="n">
        <f t="shared" si="1"/>
        <v>0</v>
      </c>
      <c r="AL65" s="10"/>
      <c r="AM65" s="10"/>
      <c r="AN65" s="10"/>
      <c r="AO65" s="10"/>
      <c r="AP65" s="10"/>
      <c r="AQ65" s="10"/>
      <c r="AR65" s="19"/>
      <c r="AS65" s="20" t="n">
        <f t="shared" si="2"/>
        <v>60</v>
      </c>
      <c r="AT65" s="21" t="n">
        <f t="shared" si="3"/>
        <v>24</v>
      </c>
      <c r="AU65" s="10"/>
      <c r="AV65" s="10"/>
      <c r="AW65" s="28"/>
    </row>
    <row r="66" spans="1:49" ht="19.000000" customHeight="1">
      <c r="A66" s="8">
        <v>53.000000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3" t="n">
        <f t="shared" si="0"/>
        <v>60</v>
      </c>
      <c r="Z66" s="10"/>
      <c r="AA66" s="10"/>
      <c r="AB66" s="10"/>
      <c r="AC66" s="10"/>
      <c r="AD66" s="10"/>
      <c r="AE66" s="13" t="n">
        <f t="shared" si="4"/>
        <v>0</v>
      </c>
      <c r="AF66" s="10"/>
      <c r="AG66" s="10"/>
      <c r="AH66" s="10"/>
      <c r="AI66" s="10"/>
      <c r="AJ66" s="10"/>
      <c r="AK66" s="13" t="n">
        <f t="shared" si="1"/>
        <v>0</v>
      </c>
      <c r="AL66" s="10"/>
      <c r="AM66" s="10"/>
      <c r="AN66" s="10"/>
      <c r="AO66" s="10"/>
      <c r="AP66" s="10"/>
      <c r="AQ66" s="10"/>
      <c r="AR66" s="19"/>
      <c r="AS66" s="20" t="n">
        <f t="shared" si="2"/>
        <v>60</v>
      </c>
      <c r="AT66" s="21" t="n">
        <f t="shared" si="3"/>
        <v>24</v>
      </c>
      <c r="AU66" s="10"/>
      <c r="AV66" s="10"/>
      <c r="AW66" s="28"/>
    </row>
    <row r="67" spans="1:49" ht="19.000000" customHeight="1">
      <c r="A67" s="8">
        <v>54.000000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3" t="n">
        <f t="shared" si="0"/>
        <v>60</v>
      </c>
      <c r="Z67" s="10"/>
      <c r="AA67" s="10"/>
      <c r="AB67" s="10"/>
      <c r="AC67" s="10"/>
      <c r="AD67" s="10"/>
      <c r="AE67" s="13" t="n">
        <f t="shared" si="4"/>
        <v>0</v>
      </c>
      <c r="AF67" s="10"/>
      <c r="AG67" s="10"/>
      <c r="AH67" s="10"/>
      <c r="AI67" s="10"/>
      <c r="AJ67" s="10"/>
      <c r="AK67" s="13" t="n">
        <f t="shared" si="1"/>
        <v>0</v>
      </c>
      <c r="AL67" s="10"/>
      <c r="AM67" s="10"/>
      <c r="AN67" s="10"/>
      <c r="AO67" s="10"/>
      <c r="AP67" s="10"/>
      <c r="AQ67" s="10"/>
      <c r="AR67" s="19"/>
      <c r="AS67" s="20" t="n">
        <f t="shared" si="2"/>
        <v>60</v>
      </c>
      <c r="AT67" s="21" t="n">
        <f t="shared" si="3"/>
        <v>24</v>
      </c>
      <c r="AU67" s="10"/>
      <c r="AV67" s="10"/>
      <c r="AW67" s="28"/>
    </row>
    <row r="68" spans="1:49" ht="19.000000" customHeight="1">
      <c r="A68" s="8">
        <v>55.000000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3" t="n">
        <f t="shared" si="0"/>
        <v>60</v>
      </c>
      <c r="Z68" s="10"/>
      <c r="AA68" s="10"/>
      <c r="AB68" s="10"/>
      <c r="AC68" s="10"/>
      <c r="AD68" s="10"/>
      <c r="AE68" s="13" t="n">
        <f t="shared" si="4"/>
        <v>0</v>
      </c>
      <c r="AF68" s="10"/>
      <c r="AG68" s="10"/>
      <c r="AH68" s="10"/>
      <c r="AI68" s="10"/>
      <c r="AJ68" s="10"/>
      <c r="AK68" s="13" t="n">
        <f t="shared" si="1"/>
        <v>0</v>
      </c>
      <c r="AL68" s="10"/>
      <c r="AM68" s="10"/>
      <c r="AN68" s="10"/>
      <c r="AO68" s="10"/>
      <c r="AP68" s="10"/>
      <c r="AQ68" s="10"/>
      <c r="AR68" s="19"/>
      <c r="AS68" s="20" t="n">
        <f t="shared" si="2"/>
        <v>60</v>
      </c>
      <c r="AT68" s="21" t="n">
        <f t="shared" si="3"/>
        <v>24</v>
      </c>
      <c r="AU68" s="10"/>
      <c r="AV68" s="10"/>
      <c r="AW68" s="28"/>
    </row>
    <row r="69" spans="1:49" ht="19.000000" customHeight="1">
      <c r="A69" s="8">
        <v>56.000000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3" t="n">
        <f t="shared" si="0"/>
        <v>60</v>
      </c>
      <c r="Z69" s="10"/>
      <c r="AA69" s="10"/>
      <c r="AB69" s="10"/>
      <c r="AC69" s="10"/>
      <c r="AD69" s="10"/>
      <c r="AE69" s="13" t="n">
        <f t="shared" si="4"/>
        <v>0</v>
      </c>
      <c r="AF69" s="10"/>
      <c r="AG69" s="10"/>
      <c r="AH69" s="10"/>
      <c r="AI69" s="10"/>
      <c r="AJ69" s="10"/>
      <c r="AK69" s="13" t="n">
        <f t="shared" si="1"/>
        <v>0</v>
      </c>
      <c r="AL69" s="10"/>
      <c r="AM69" s="10"/>
      <c r="AN69" s="10"/>
      <c r="AO69" s="10"/>
      <c r="AP69" s="10"/>
      <c r="AQ69" s="10"/>
      <c r="AR69" s="19"/>
      <c r="AS69" s="20" t="n">
        <f t="shared" si="2"/>
        <v>60</v>
      </c>
      <c r="AT69" s="21" t="n">
        <f t="shared" si="3"/>
        <v>24</v>
      </c>
      <c r="AU69" s="10"/>
      <c r="AV69" s="10"/>
      <c r="AW69" s="28"/>
    </row>
    <row r="70" spans="1:49" ht="19.000000" customHeight="1">
      <c r="A70" s="8">
        <v>57.000000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3" t="n">
        <f t="shared" si="0"/>
        <v>60</v>
      </c>
      <c r="Z70" s="10"/>
      <c r="AA70" s="10"/>
      <c r="AB70" s="10"/>
      <c r="AC70" s="10"/>
      <c r="AD70" s="10"/>
      <c r="AE70" s="13" t="n">
        <f t="shared" si="4"/>
        <v>0</v>
      </c>
      <c r="AF70" s="10"/>
      <c r="AG70" s="10"/>
      <c r="AH70" s="10"/>
      <c r="AI70" s="10"/>
      <c r="AJ70" s="10"/>
      <c r="AK70" s="13" t="n">
        <f t="shared" si="1"/>
        <v>0</v>
      </c>
      <c r="AL70" s="10"/>
      <c r="AM70" s="10"/>
      <c r="AN70" s="10"/>
      <c r="AO70" s="10"/>
      <c r="AP70" s="10"/>
      <c r="AQ70" s="10"/>
      <c r="AR70" s="19"/>
      <c r="AS70" s="20" t="n">
        <f t="shared" si="2"/>
        <v>60</v>
      </c>
      <c r="AT70" s="21" t="n">
        <f t="shared" si="3"/>
        <v>24</v>
      </c>
      <c r="AU70" s="10"/>
      <c r="AV70" s="10"/>
      <c r="AW70" s="28"/>
    </row>
    <row r="71" spans="1:49" ht="19.000000" customHeight="1">
      <c r="A71" s="8">
        <v>58.000000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3" t="n">
        <f t="shared" si="0"/>
        <v>60</v>
      </c>
      <c r="Z71" s="10"/>
      <c r="AA71" s="10"/>
      <c r="AB71" s="10"/>
      <c r="AC71" s="10"/>
      <c r="AD71" s="10"/>
      <c r="AE71" s="13" t="n">
        <f t="shared" si="4"/>
        <v>0</v>
      </c>
      <c r="AF71" s="10"/>
      <c r="AG71" s="10"/>
      <c r="AH71" s="10"/>
      <c r="AI71" s="10"/>
      <c r="AJ71" s="10"/>
      <c r="AK71" s="13" t="n">
        <f t="shared" si="1"/>
        <v>0</v>
      </c>
      <c r="AL71" s="10"/>
      <c r="AM71" s="10"/>
      <c r="AN71" s="10"/>
      <c r="AO71" s="10"/>
      <c r="AP71" s="10"/>
      <c r="AQ71" s="10"/>
      <c r="AR71" s="19"/>
      <c r="AS71" s="20" t="n">
        <f t="shared" si="2"/>
        <v>60</v>
      </c>
      <c r="AT71" s="21" t="n">
        <f t="shared" si="3"/>
        <v>24</v>
      </c>
      <c r="AU71" s="10"/>
      <c r="AV71" s="10"/>
      <c r="AW71" s="28"/>
    </row>
    <row r="72" spans="1:49" ht="19.000000" customHeight="1">
      <c r="A72" s="8">
        <v>59.000000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3" t="n">
        <f t="shared" si="0"/>
        <v>60</v>
      </c>
      <c r="Z72" s="10"/>
      <c r="AA72" s="10"/>
      <c r="AB72" s="10"/>
      <c r="AC72" s="10"/>
      <c r="AD72" s="10"/>
      <c r="AE72" s="13" t="n">
        <f t="shared" si="4"/>
        <v>0</v>
      </c>
      <c r="AF72" s="10"/>
      <c r="AG72" s="10"/>
      <c r="AH72" s="10"/>
      <c r="AI72" s="10"/>
      <c r="AJ72" s="10"/>
      <c r="AK72" s="13" t="n">
        <f t="shared" si="1"/>
        <v>0</v>
      </c>
      <c r="AL72" s="10"/>
      <c r="AM72" s="10"/>
      <c r="AN72" s="10"/>
      <c r="AO72" s="10"/>
      <c r="AP72" s="10"/>
      <c r="AQ72" s="10"/>
      <c r="AR72" s="19"/>
      <c r="AS72" s="20" t="n">
        <f t="shared" si="2"/>
        <v>60</v>
      </c>
      <c r="AT72" s="21" t="n">
        <f t="shared" si="3"/>
        <v>24</v>
      </c>
      <c r="AU72" s="10"/>
      <c r="AV72" s="10"/>
      <c r="AW72" s="28"/>
    </row>
    <row r="73" spans="1:49" ht="19.000000" customHeight="1">
      <c r="A73" s="8">
        <v>60.000000</v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3" t="n">
        <f t="shared" si="0"/>
        <v>60</v>
      </c>
      <c r="Z73" s="10"/>
      <c r="AA73" s="10"/>
      <c r="AB73" s="10"/>
      <c r="AC73" s="10"/>
      <c r="AD73" s="10"/>
      <c r="AE73" s="13" t="n">
        <f t="shared" si="4"/>
        <v>0</v>
      </c>
      <c r="AF73" s="10"/>
      <c r="AG73" s="10"/>
      <c r="AH73" s="10"/>
      <c r="AI73" s="10"/>
      <c r="AJ73" s="10"/>
      <c r="AK73" s="13" t="n">
        <f t="shared" si="1"/>
        <v>0</v>
      </c>
      <c r="AL73" s="10"/>
      <c r="AM73" s="10"/>
      <c r="AN73" s="10"/>
      <c r="AO73" s="10"/>
      <c r="AP73" s="10"/>
      <c r="AQ73" s="10"/>
      <c r="AR73" s="19"/>
      <c r="AS73" s="20" t="n">
        <f t="shared" si="2"/>
        <v>60</v>
      </c>
      <c r="AT73" s="21" t="n">
        <f t="shared" si="3"/>
        <v>24</v>
      </c>
      <c r="AU73" s="10"/>
      <c r="AV73" s="10"/>
      <c r="AW73" s="28"/>
    </row>
    <row r="74" spans="1:49" ht="27.000000" customHeight="1">
      <c r="A74" s="60" t="s">
        <v>60</v>
      </c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Q74" s="60"/>
      <c r="AR74" s="60"/>
      <c r="AS74" s="60"/>
      <c r="AT74" s="60"/>
      <c r="AU74" s="60"/>
      <c r="AV74" s="60"/>
      <c r="AW74" s="60"/>
    </row>
    <row r="77" spans="1:49" ht="15.000000">
      <c r="V77" s="29"/>
      <c r="AS77" s="30"/>
    </row>
  </sheetData>
  <mergeCells>
    <mergeCell ref="A74:AW74"/>
    <mergeCell ref="AN5:AN12"/>
    <mergeCell ref="AO5:AO12"/>
    <mergeCell ref="AP5:AP12"/>
    <mergeCell ref="AQ5:AQ12"/>
    <mergeCell ref="AR5:AR12"/>
    <mergeCell ref="A6:C11"/>
    <mergeCell ref="AG5:AG12"/>
    <mergeCell ref="AH5:AH12"/>
    <mergeCell ref="AI5:AI12"/>
    <mergeCell ref="AJ5:AJ12"/>
    <mergeCell ref="AL5:AL12"/>
    <mergeCell ref="AM5:AM12"/>
    <mergeCell ref="Z5:Z12"/>
    <mergeCell ref="AA5:AA12"/>
    <mergeCell ref="AB5:AB12"/>
    <mergeCell ref="AC5:AC12"/>
    <mergeCell ref="AD5:AD12"/>
    <mergeCell ref="AF5:AF12"/>
    <mergeCell ref="S5:S12"/>
    <mergeCell ref="T5:T12"/>
    <mergeCell ref="U5:U12"/>
    <mergeCell ref="V5:V12"/>
    <mergeCell ref="W5:W12"/>
    <mergeCell ref="X5:X12"/>
    <mergeCell ref="M5:M12"/>
    <mergeCell ref="N5:N12"/>
    <mergeCell ref="O5:O12"/>
    <mergeCell ref="P5:P12"/>
    <mergeCell ref="Q5:Q12"/>
    <mergeCell ref="R5:R12"/>
    <mergeCell ref="AS4:AS12"/>
    <mergeCell ref="D5:D12"/>
    <mergeCell ref="E5:E12"/>
    <mergeCell ref="F5:F12"/>
    <mergeCell ref="G5:G12"/>
    <mergeCell ref="H5:H12"/>
    <mergeCell ref="I5:I12"/>
    <mergeCell ref="J5:J12"/>
    <mergeCell ref="K5:K12"/>
    <mergeCell ref="L5:L12"/>
    <mergeCell ref="AW3:AW12"/>
    <mergeCell ref="A4:C5"/>
    <mergeCell ref="D4:J4"/>
    <mergeCell ref="K4:X4"/>
    <mergeCell ref="Y4:Y12"/>
    <mergeCell ref="Z4:AC4"/>
    <mergeCell ref="AE4:AE12"/>
    <mergeCell ref="AF4:AI4"/>
    <mergeCell ref="AK4:AK12"/>
    <mergeCell ref="AL4:AR4"/>
    <mergeCell ref="A1:AW1"/>
    <mergeCell ref="A2:AW2"/>
    <mergeCell ref="A3:C3"/>
    <mergeCell ref="D3:Y3"/>
    <mergeCell ref="Z3:AE3"/>
    <mergeCell ref="AF3:AK3"/>
    <mergeCell ref="AL3:AS3"/>
    <mergeCell ref="AT3:AT12"/>
    <mergeCell ref="AU3:AU12"/>
    <mergeCell ref="AV3:AV12"/>
  </mergeCells>
  <pageMargins left="0.700000" right="0.700000" bottom="0.750000" top="0.750000" header="0.300000" footer="0.7500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/>
  <DocSecurity>0</DocSecurity>
  <Lines>0</Lines>
  <Paragraphs>0</Paragraphs>
  <ScaleCrop>false</ScaleCrop>
  <Company>xsc</Company>
  <LinksUpToDate>false</LinksUpToDate>
  <CharactersWithSpaces>0</CharactersWithSpaces>
  <SharedDoc>false</SharedDoc>
  <HyperlinksChanged>false</HyperlinksChanged>
</Properties>
</file>

<file path=docProps/core.xml><?xml version="1.0" encoding="utf-8"?>
<cp:coreProperties xmlns:xsi="http://www.w3.org/2001/XMLSchema-instance" xmlns:dcmitype="http://purl.org/dc/dcmitype/" xmlns:dc="http://purl.org/dc/elements/1.1/" xmlns:dcterms="http://purl.org/dc/terms/" xmlns:cp="http://schemas.openxmlformats.org/package/2006/metadata/core-properties">
  <dc:title/>
  <dc:subject/>
  <dc:creator/>
  <cp:keywords/>
  <dc:description/>
  <cp:lastModifiedBy/>
  <cp:revision>0</cp:revision>
</cp:coreProperties>
</file>

<file path=tbak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workbookPr hidePivotFieldList="0" filterPrivacy="0"/>
  <workbookProtection workbookPassword="0000" lockWindows="0" lockStructure="0"/>
  <bookViews>
    <workbookView activeTab="0" firstSheet="0" tabRatio="600" windowHeight="9680" windowWidth="24000" yWindow="32767" xWindow="32767"/>
  </bookViews>
  <sheets>
    <sheet name="Sheet1" sheetId="1" state="visible" r:id="sId1"/>
  </sheets>
  <definedNames/>
</workbook>
</file>