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李田雨\Desktop\24机制1班综测\"/>
    </mc:Choice>
  </mc:AlternateContent>
  <xr:revisionPtr revIDLastSave="0" documentId="13_ncr:1_{A5F06AF1-2D34-4C60-936C-FE313319CD43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definedNames>
    <definedName name="_xlnm._FilterDatabase" localSheetId="0" hidden="1">Sheet1!$AT$1:$AT$77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73" i="1" l="1"/>
  <c r="AK73" i="1"/>
  <c r="AE73" i="1"/>
  <c r="Y73" i="1"/>
  <c r="AS72" i="1"/>
  <c r="AK72" i="1"/>
  <c r="AE72" i="1"/>
  <c r="Y72" i="1"/>
  <c r="AS71" i="1"/>
  <c r="AK71" i="1"/>
  <c r="AE71" i="1"/>
  <c r="Y71" i="1"/>
  <c r="AS70" i="1"/>
  <c r="AK70" i="1"/>
  <c r="AE70" i="1"/>
  <c r="Y70" i="1"/>
  <c r="AT70" i="1" s="1"/>
  <c r="AS69" i="1"/>
  <c r="AK69" i="1"/>
  <c r="AE69" i="1"/>
  <c r="Y69" i="1"/>
  <c r="AS68" i="1"/>
  <c r="AK68" i="1"/>
  <c r="AE68" i="1"/>
  <c r="Y68" i="1"/>
  <c r="AS67" i="1"/>
  <c r="AK67" i="1"/>
  <c r="AE67" i="1"/>
  <c r="Y67" i="1"/>
  <c r="AS66" i="1"/>
  <c r="AK66" i="1"/>
  <c r="AE66" i="1"/>
  <c r="Y66" i="1"/>
  <c r="AS65" i="1"/>
  <c r="AK65" i="1"/>
  <c r="AE65" i="1"/>
  <c r="Y65" i="1"/>
  <c r="AS64" i="1"/>
  <c r="AK64" i="1"/>
  <c r="AE64" i="1"/>
  <c r="Y64" i="1"/>
  <c r="AS63" i="1"/>
  <c r="AK63" i="1"/>
  <c r="AE63" i="1"/>
  <c r="Y63" i="1"/>
  <c r="AS62" i="1"/>
  <c r="AK62" i="1"/>
  <c r="AE62" i="1"/>
  <c r="Y62" i="1"/>
  <c r="AT62" i="1" s="1"/>
  <c r="AS61" i="1"/>
  <c r="AK61" i="1"/>
  <c r="AE61" i="1"/>
  <c r="Y61" i="1"/>
  <c r="AS60" i="1"/>
  <c r="AK60" i="1"/>
  <c r="AE60" i="1"/>
  <c r="Y60" i="1"/>
  <c r="AS59" i="1"/>
  <c r="AK59" i="1"/>
  <c r="AE59" i="1"/>
  <c r="Y59" i="1"/>
  <c r="AT59" i="1" s="1"/>
  <c r="AS58" i="1"/>
  <c r="AK58" i="1"/>
  <c r="AE58" i="1"/>
  <c r="Y58" i="1"/>
  <c r="AS57" i="1"/>
  <c r="AK57" i="1"/>
  <c r="AE57" i="1"/>
  <c r="Y57" i="1"/>
  <c r="AS56" i="1"/>
  <c r="AK56" i="1"/>
  <c r="AE56" i="1"/>
  <c r="Y56" i="1"/>
  <c r="AT56" i="1" s="1"/>
  <c r="AS55" i="1"/>
  <c r="AK55" i="1"/>
  <c r="AE55" i="1"/>
  <c r="Y55" i="1"/>
  <c r="AS54" i="1"/>
  <c r="AK54" i="1"/>
  <c r="AE54" i="1"/>
  <c r="Y54" i="1"/>
  <c r="AT54" i="1" s="1"/>
  <c r="AS53" i="1"/>
  <c r="AK53" i="1"/>
  <c r="AE53" i="1"/>
  <c r="Y53" i="1"/>
  <c r="AS43" i="1"/>
  <c r="AK43" i="1"/>
  <c r="AE43" i="1"/>
  <c r="Y43" i="1"/>
  <c r="AS38" i="1"/>
  <c r="AK38" i="1"/>
  <c r="AE38" i="1"/>
  <c r="Y38" i="1"/>
  <c r="AS45" i="1"/>
  <c r="AK45" i="1"/>
  <c r="AE45" i="1"/>
  <c r="Y45" i="1"/>
  <c r="AS24" i="1"/>
  <c r="AK24" i="1"/>
  <c r="AE24" i="1"/>
  <c r="Y24" i="1"/>
  <c r="AS52" i="1"/>
  <c r="AK52" i="1"/>
  <c r="AE52" i="1"/>
  <c r="Y52" i="1"/>
  <c r="AS37" i="1"/>
  <c r="AK37" i="1"/>
  <c r="AE37" i="1"/>
  <c r="Y37" i="1"/>
  <c r="AS30" i="1"/>
  <c r="AK30" i="1"/>
  <c r="AE30" i="1"/>
  <c r="Y30" i="1"/>
  <c r="AS25" i="1"/>
  <c r="AK25" i="1"/>
  <c r="AE25" i="1"/>
  <c r="Y25" i="1"/>
  <c r="AS20" i="1"/>
  <c r="AK20" i="1"/>
  <c r="AE20" i="1"/>
  <c r="Y20" i="1"/>
  <c r="AS36" i="1"/>
  <c r="AK36" i="1"/>
  <c r="AE36" i="1"/>
  <c r="Y36" i="1"/>
  <c r="AS33" i="1"/>
  <c r="AK33" i="1"/>
  <c r="AE33" i="1"/>
  <c r="Y33" i="1"/>
  <c r="AS50" i="1"/>
  <c r="AK50" i="1"/>
  <c r="AE50" i="1"/>
  <c r="Y50" i="1"/>
  <c r="AS22" i="1"/>
  <c r="AK22" i="1"/>
  <c r="AE22" i="1"/>
  <c r="Y22" i="1"/>
  <c r="AS23" i="1"/>
  <c r="AK23" i="1"/>
  <c r="AE23" i="1"/>
  <c r="Y23" i="1"/>
  <c r="AS51" i="1"/>
  <c r="AK51" i="1"/>
  <c r="AE51" i="1"/>
  <c r="Y51" i="1"/>
  <c r="AS39" i="1"/>
  <c r="AK39" i="1"/>
  <c r="AE39" i="1"/>
  <c r="Y39" i="1"/>
  <c r="AS35" i="1"/>
  <c r="AK35" i="1"/>
  <c r="AE35" i="1"/>
  <c r="Y35" i="1"/>
  <c r="AS27" i="1"/>
  <c r="AK27" i="1"/>
  <c r="AE27" i="1"/>
  <c r="Y27" i="1"/>
  <c r="AS40" i="1"/>
  <c r="AK40" i="1"/>
  <c r="AE40" i="1"/>
  <c r="Y40" i="1"/>
  <c r="AS14" i="1"/>
  <c r="AK14" i="1"/>
  <c r="AE14" i="1"/>
  <c r="Y14" i="1"/>
  <c r="AS34" i="1"/>
  <c r="AK34" i="1"/>
  <c r="AE34" i="1"/>
  <c r="Y34" i="1"/>
  <c r="AS31" i="1"/>
  <c r="AK31" i="1"/>
  <c r="AE31" i="1"/>
  <c r="Y31" i="1"/>
  <c r="AS46" i="1"/>
  <c r="AK46" i="1"/>
  <c r="AE46" i="1"/>
  <c r="Y46" i="1"/>
  <c r="AS18" i="1"/>
  <c r="AK18" i="1"/>
  <c r="AE18" i="1"/>
  <c r="Y18" i="1"/>
  <c r="AS29" i="1"/>
  <c r="AK29" i="1"/>
  <c r="AE29" i="1"/>
  <c r="Y29" i="1"/>
  <c r="AS48" i="1"/>
  <c r="AK48" i="1"/>
  <c r="AE48" i="1"/>
  <c r="Y48" i="1"/>
  <c r="AS26" i="1"/>
  <c r="AK26" i="1"/>
  <c r="AE26" i="1"/>
  <c r="Y26" i="1"/>
  <c r="AS15" i="1"/>
  <c r="AK15" i="1"/>
  <c r="AE15" i="1"/>
  <c r="Y15" i="1"/>
  <c r="AS16" i="1"/>
  <c r="AK16" i="1"/>
  <c r="AE16" i="1"/>
  <c r="Y16" i="1"/>
  <c r="AS17" i="1"/>
  <c r="AK17" i="1"/>
  <c r="AE17" i="1"/>
  <c r="Y17" i="1"/>
  <c r="AS19" i="1"/>
  <c r="AK19" i="1"/>
  <c r="AE19" i="1"/>
  <c r="Y19" i="1"/>
  <c r="AS28" i="1"/>
  <c r="AK28" i="1"/>
  <c r="AE28" i="1"/>
  <c r="Y28" i="1"/>
  <c r="AS44" i="1"/>
  <c r="AK44" i="1"/>
  <c r="AE44" i="1"/>
  <c r="Y44" i="1"/>
  <c r="AS21" i="1"/>
  <c r="AK21" i="1"/>
  <c r="AE21" i="1"/>
  <c r="Y21" i="1"/>
  <c r="AS47" i="1"/>
  <c r="AK47" i="1"/>
  <c r="AE47" i="1"/>
  <c r="Y47" i="1"/>
  <c r="AS49" i="1"/>
  <c r="AK49" i="1"/>
  <c r="AE49" i="1"/>
  <c r="Y49" i="1"/>
  <c r="AS41" i="1"/>
  <c r="AK41" i="1"/>
  <c r="AE41" i="1"/>
  <c r="Y41" i="1"/>
  <c r="AS32" i="1"/>
  <c r="AK32" i="1"/>
  <c r="AE32" i="1"/>
  <c r="Y32" i="1"/>
  <c r="AS42" i="1"/>
  <c r="AK42" i="1"/>
  <c r="AE42" i="1"/>
  <c r="Y42" i="1"/>
  <c r="AS13" i="1"/>
  <c r="AK13" i="1"/>
  <c r="AE13" i="1"/>
  <c r="Y13" i="1"/>
  <c r="AT66" i="1" l="1"/>
  <c r="AT58" i="1"/>
  <c r="AT64" i="1"/>
  <c r="AT72" i="1"/>
  <c r="AT44" i="1"/>
  <c r="AT60" i="1"/>
  <c r="AT68" i="1"/>
  <c r="AT37" i="1"/>
  <c r="AT63" i="1"/>
  <c r="AT71" i="1"/>
  <c r="AT53" i="1"/>
  <c r="AT69" i="1"/>
  <c r="AT13" i="1"/>
  <c r="AT61" i="1"/>
  <c r="AT55" i="1"/>
  <c r="AT15" i="1"/>
  <c r="AT14" i="1"/>
  <c r="AT24" i="1"/>
  <c r="AT57" i="1"/>
  <c r="AT65" i="1"/>
  <c r="AT73" i="1"/>
  <c r="AT67" i="1"/>
  <c r="AT40" i="1"/>
  <c r="AT29" i="1"/>
  <c r="AT27" i="1"/>
  <c r="AT43" i="1"/>
  <c r="AT25" i="1"/>
  <c r="AT17" i="1"/>
  <c r="AT45" i="1"/>
  <c r="AT20" i="1"/>
  <c r="AT30" i="1"/>
  <c r="AT23" i="1"/>
  <c r="AT50" i="1"/>
  <c r="AT46" i="1"/>
  <c r="AT51" i="1"/>
  <c r="AT31" i="1"/>
  <c r="AT49" i="1"/>
  <c r="AT32" i="1"/>
  <c r="AT35" i="1"/>
  <c r="AT19" i="1"/>
  <c r="AT42" i="1"/>
  <c r="AT16" i="1"/>
  <c r="AT34" i="1"/>
  <c r="AT22" i="1"/>
  <c r="AT52" i="1"/>
  <c r="AT33" i="1"/>
  <c r="AT28" i="1"/>
  <c r="AT21" i="1"/>
  <c r="AT47" i="1"/>
  <c r="AT36" i="1"/>
  <c r="AT39" i="1"/>
  <c r="AT18" i="1"/>
  <c r="AT41" i="1"/>
  <c r="AT48" i="1"/>
  <c r="AT26" i="1"/>
  <c r="AT38" i="1"/>
</calcChain>
</file>

<file path=xl/sharedStrings.xml><?xml version="1.0" encoding="utf-8"?>
<sst xmlns="http://schemas.openxmlformats.org/spreadsheetml/2006/main" count="187" uniqueCount="154">
  <si>
    <t>合肥大学学生综合素质测评一览表</t>
  </si>
  <si>
    <t>项目</t>
  </si>
  <si>
    <r>
      <t>德育素质（占</t>
    </r>
    <r>
      <rPr>
        <b/>
        <sz val="16"/>
        <rFont val="Times New Roman"/>
        <family val="1"/>
      </rPr>
      <t>20%</t>
    </r>
    <r>
      <rPr>
        <b/>
        <sz val="16"/>
        <rFont val="宋体"/>
        <family val="3"/>
        <charset val="134"/>
      </rPr>
      <t>）</t>
    </r>
    <r>
      <rPr>
        <b/>
        <sz val="16"/>
        <rFont val="宋体"/>
        <family val="3"/>
        <charset val="134"/>
      </rPr>
      <t xml:space="preserve">               基本分</t>
    </r>
    <r>
      <rPr>
        <b/>
        <sz val="16"/>
        <rFont val="Times New Roman"/>
        <family val="1"/>
      </rPr>
      <t>60</t>
    </r>
    <r>
      <rPr>
        <b/>
        <sz val="16"/>
        <rFont val="宋体"/>
        <family val="3"/>
        <charset val="134"/>
      </rPr>
      <t>分</t>
    </r>
  </si>
  <si>
    <r>
      <t>智育素质（占</t>
    </r>
    <r>
      <rPr>
        <b/>
        <sz val="16"/>
        <rFont val="Times New Roman"/>
        <family val="1"/>
      </rPr>
      <t>55%</t>
    </r>
    <r>
      <rPr>
        <b/>
        <sz val="16"/>
        <rFont val="宋体"/>
        <family val="3"/>
        <charset val="134"/>
      </rPr>
      <t>）</t>
    </r>
  </si>
  <si>
    <t>体育素质（占5%）</t>
  </si>
  <si>
    <r>
      <t>能力素质（占</t>
    </r>
    <r>
      <rPr>
        <b/>
        <sz val="16"/>
        <rFont val="Times New Roman"/>
        <family val="1"/>
      </rPr>
      <t>20%</t>
    </r>
    <r>
      <rPr>
        <b/>
        <sz val="16"/>
        <rFont val="宋体"/>
        <family val="3"/>
        <charset val="134"/>
      </rPr>
      <t>） 基本分</t>
    </r>
    <r>
      <rPr>
        <b/>
        <sz val="16"/>
        <rFont val="Times New Roman"/>
        <family val="1"/>
      </rPr>
      <t>60</t>
    </r>
    <r>
      <rPr>
        <b/>
        <sz val="16"/>
        <rFont val="宋体"/>
        <family val="3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</si>
  <si>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</si>
  <si>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</si>
  <si>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</si>
  <si>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</si>
  <si>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family val="3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</si>
  <si>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</si>
  <si>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</si>
  <si>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</si>
  <si>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</si>
  <si>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</si>
  <si>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</si>
  <si>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</si>
  <si>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</si>
  <si>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</si>
  <si>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</si>
  <si>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</si>
  <si>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</si>
  <si>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</si>
  <si>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</si>
  <si>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</si>
  <si>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t>卫生评比位于学院后1</t>
    </r>
    <r>
      <rPr>
        <sz val="11"/>
        <color theme="1"/>
        <rFont val="等线"/>
        <family val="2"/>
        <scheme val="minor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</si>
  <si>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</si>
  <si>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</si>
  <si>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</si>
  <si>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</si>
  <si>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</si>
  <si>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</si>
  <si>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</si>
  <si>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</si>
  <si>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</si>
  <si>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</si>
  <si>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</si>
  <si>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</si>
  <si>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</si>
  <si>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</si>
  <si>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</si>
  <si>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</si>
  <si>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</si>
  <si>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</si>
  <si>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</si>
  <si>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</si>
  <si>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</si>
  <si>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</si>
  <si>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</si>
  <si>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</si>
  <si>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</si>
  <si>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</si>
  <si>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</si>
  <si>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</si>
  <si>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</si>
  <si>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示例</t>
  </si>
  <si>
    <t>张三</t>
  </si>
  <si>
    <r>
      <t>X</t>
    </r>
    <r>
      <rPr>
        <sz val="12"/>
        <color indexed="10"/>
        <rFont val="宋体"/>
        <family val="3"/>
        <charset val="134"/>
      </rPr>
      <t>XXXXXX</t>
    </r>
  </si>
  <si>
    <t>余乐清</t>
  </si>
  <si>
    <t>杨晨</t>
  </si>
  <si>
    <t>李杨</t>
  </si>
  <si>
    <t>柏震</t>
  </si>
  <si>
    <t>李鑫</t>
  </si>
  <si>
    <t>邸森</t>
  </si>
  <si>
    <t>曹银瑞</t>
  </si>
  <si>
    <t>江世杰</t>
  </si>
  <si>
    <t>袁博涵</t>
  </si>
  <si>
    <t>范梦琪</t>
  </si>
  <si>
    <t>潘郅聪</t>
  </si>
  <si>
    <t>徐道洋</t>
  </si>
  <si>
    <t>张子涵</t>
  </si>
  <si>
    <t>汪志鹏</t>
  </si>
  <si>
    <t>刘星</t>
  </si>
  <si>
    <t>项锦呈</t>
  </si>
  <si>
    <t>尚升宇</t>
  </si>
  <si>
    <t>程嘉勇</t>
  </si>
  <si>
    <t>王乐</t>
  </si>
  <si>
    <t>李田雨</t>
  </si>
  <si>
    <t>汪兴杰</t>
  </si>
  <si>
    <t>王博文</t>
  </si>
  <si>
    <t>黄湘</t>
  </si>
  <si>
    <t>柏皓然</t>
  </si>
  <si>
    <t>王博伦</t>
  </si>
  <si>
    <t>马晴</t>
  </si>
  <si>
    <t>吕井琪</t>
  </si>
  <si>
    <t>康子豪</t>
  </si>
  <si>
    <t>范祥瑞</t>
  </si>
  <si>
    <t>杨子恒</t>
  </si>
  <si>
    <t>张徽</t>
  </si>
  <si>
    <t>庄鑫豪</t>
  </si>
  <si>
    <t>黄振宇</t>
  </si>
  <si>
    <t>章澍宇</t>
  </si>
  <si>
    <t>刘陈静</t>
  </si>
  <si>
    <t>卢庆林</t>
  </si>
  <si>
    <t>刘栋</t>
  </si>
  <si>
    <t>刘圣贤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</si>
  <si>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</si>
  <si>
    <t xml:space="preserve">学院（盖章）：                     班级：24机械设计制造及其自动化1班                     填表人（签名）：                     复核人（签名）：       </t>
    <phoneticPr fontId="2" type="noConversion"/>
  </si>
  <si>
    <t>3</t>
    <phoneticPr fontId="2" type="noConversion"/>
  </si>
  <si>
    <t>18</t>
    <phoneticPr fontId="2" type="noConversion"/>
  </si>
  <si>
    <t>4</t>
    <phoneticPr fontId="2" type="noConversion"/>
  </si>
  <si>
    <t>1</t>
    <phoneticPr fontId="2" type="noConversion"/>
  </si>
  <si>
    <t>2</t>
    <phoneticPr fontId="2" type="noConversion"/>
  </si>
  <si>
    <t>22</t>
    <phoneticPr fontId="2" type="noConversion"/>
  </si>
  <si>
    <t>8</t>
    <phoneticPr fontId="2" type="noConversion"/>
  </si>
  <si>
    <t>5</t>
    <phoneticPr fontId="2" type="noConversion"/>
  </si>
  <si>
    <t>12</t>
    <phoneticPr fontId="2" type="noConversion"/>
  </si>
  <si>
    <t>11</t>
    <phoneticPr fontId="2" type="noConversion"/>
  </si>
  <si>
    <t>16</t>
    <phoneticPr fontId="2" type="noConversion"/>
  </si>
  <si>
    <t>17</t>
    <phoneticPr fontId="2" type="noConversion"/>
  </si>
  <si>
    <t>36</t>
    <phoneticPr fontId="2" type="noConversion"/>
  </si>
  <si>
    <t>39</t>
    <phoneticPr fontId="2" type="noConversion"/>
  </si>
  <si>
    <t>38</t>
    <phoneticPr fontId="2" type="noConversion"/>
  </si>
  <si>
    <t>37</t>
    <phoneticPr fontId="2" type="noConversion"/>
  </si>
  <si>
    <t>35</t>
    <phoneticPr fontId="2" type="noConversion"/>
  </si>
  <si>
    <t>23</t>
    <phoneticPr fontId="2" type="noConversion"/>
  </si>
  <si>
    <t>34</t>
    <phoneticPr fontId="2" type="noConversion"/>
  </si>
  <si>
    <t>26</t>
    <phoneticPr fontId="2" type="noConversion"/>
  </si>
  <si>
    <t>10</t>
    <phoneticPr fontId="2" type="noConversion"/>
  </si>
  <si>
    <t>14</t>
    <phoneticPr fontId="2" type="noConversion"/>
  </si>
  <si>
    <t>19</t>
    <phoneticPr fontId="2" type="noConversion"/>
  </si>
  <si>
    <t>27</t>
    <phoneticPr fontId="2" type="noConversion"/>
  </si>
  <si>
    <t>6</t>
    <phoneticPr fontId="2" type="noConversion"/>
  </si>
  <si>
    <t>9</t>
    <phoneticPr fontId="2" type="noConversion"/>
  </si>
  <si>
    <t>21</t>
    <phoneticPr fontId="2" type="noConversion"/>
  </si>
  <si>
    <t>13</t>
    <phoneticPr fontId="2" type="noConversion"/>
  </si>
  <si>
    <t>25</t>
    <phoneticPr fontId="2" type="noConversion"/>
  </si>
  <si>
    <t>7</t>
    <phoneticPr fontId="2" type="noConversion"/>
  </si>
  <si>
    <t>24</t>
    <phoneticPr fontId="2" type="noConversion"/>
  </si>
  <si>
    <t>32</t>
    <phoneticPr fontId="2" type="noConversion"/>
  </si>
  <si>
    <t>31</t>
    <phoneticPr fontId="2" type="noConversion"/>
  </si>
  <si>
    <t>28</t>
    <phoneticPr fontId="2" type="noConversion"/>
  </si>
  <si>
    <t>30</t>
    <phoneticPr fontId="2" type="noConversion"/>
  </si>
  <si>
    <t>29</t>
    <phoneticPr fontId="2" type="noConversion"/>
  </si>
  <si>
    <t>20</t>
    <phoneticPr fontId="2" type="noConversion"/>
  </si>
  <si>
    <t>33</t>
    <phoneticPr fontId="2" type="noConversion"/>
  </si>
  <si>
    <t>桂苑1栋222</t>
  </si>
  <si>
    <t>桂苑1栋222</t>
    <phoneticPr fontId="2" type="noConversion"/>
  </si>
  <si>
    <t>兰苑46栋310</t>
    <phoneticPr fontId="2" type="noConversion"/>
  </si>
  <si>
    <t>兰苑46栋304</t>
    <phoneticPr fontId="2" type="noConversion"/>
  </si>
  <si>
    <t>兰苑46栋816</t>
    <phoneticPr fontId="2" type="noConversion"/>
  </si>
  <si>
    <t>兰苑46栋307</t>
    <phoneticPr fontId="2" type="noConversion"/>
  </si>
  <si>
    <t>兰苑45栋914</t>
    <phoneticPr fontId="2" type="noConversion"/>
  </si>
  <si>
    <t>桂苑1栋223</t>
    <phoneticPr fontId="2" type="noConversion"/>
  </si>
  <si>
    <t>兰苑45栋921</t>
  </si>
  <si>
    <t>兰苑45栋921</t>
    <phoneticPr fontId="2" type="noConversion"/>
  </si>
  <si>
    <t>兰苑44栋615</t>
    <phoneticPr fontId="2" type="noConversion"/>
  </si>
  <si>
    <t>外宿</t>
    <phoneticPr fontId="2" type="noConversion"/>
  </si>
  <si>
    <t>兰苑44栋310</t>
    <phoneticPr fontId="2" type="noConversion"/>
  </si>
  <si>
    <t>兰苑44栋313</t>
    <phoneticPr fontId="2" type="noConversion"/>
  </si>
  <si>
    <t>兰苑44栋316</t>
    <phoneticPr fontId="2" type="noConversion"/>
  </si>
  <si>
    <t>兰苑44栋314</t>
    <phoneticPr fontId="2" type="noConversion"/>
  </si>
  <si>
    <t>兰苑44栋312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</si>
</sst>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>
    <font>
      <sz val="11"/>
      <color theme="1"/>
      <name val="等线"/>
      <family val="2"/>
      <scheme val="minor"/>
    </font>
    <font>
      <sz val="22"/>
      <name val="黑体"/>
      <family val="3"/>
      <charset val="134"/>
    </font>
    <font>
      <sz val="9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20"/>
      <name val="黑体"/>
      <family val="3"/>
      <charset val="134"/>
    </font>
    <font>
      <b/>
      <sz val="16"/>
      <name val="宋体"/>
      <family val="3"/>
      <charset val="134"/>
    </font>
    <font>
      <b/>
      <sz val="16"/>
      <name val="Times New Roman"/>
      <family val="1"/>
    </font>
    <font>
      <sz val="12"/>
      <name val="宋体"/>
      <family val="3"/>
      <charset val="134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12"/>
      <name val="Times New Roman"/>
      <family val="1"/>
    </font>
    <font>
      <sz val="12"/>
      <color rgb="FFFF0000"/>
      <name val="宋体"/>
      <family val="3"/>
      <charset val="134"/>
    </font>
    <font>
      <sz val="12"/>
      <color indexed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SimSun"/>
      <charset val="134"/>
    </font>
    <font>
      <sz val="12"/>
      <color rgb="FF000000"/>
      <name val="SimSun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0" fillId="0" borderId="0" xfId="0" applyFont="1"/>
    <xf numFmtId="0" fontId="11" fillId="0" borderId="2" xfId="0" applyFont="1" applyBorder="1" applyAlignment="1">
      <alignment horizontal="center" vertical="center"/>
    </xf>
    <xf numFmtId="49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>
      <alignment horizontal="center" vertical="center"/>
    </xf>
    <xf numFmtId="49" fontId="11" fillId="0" borderId="4" xfId="0" applyNumberFormat="1" applyFont="1" applyBorder="1" applyProtection="1"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7" fillId="0" borderId="6" xfId="0" applyNumberFormat="1" applyFont="1" applyBorder="1" applyProtection="1"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1">
    <cellStyle name="常规" xfId="0" builtinId="0"/>
  </cellStyles>
  <dxfs count="4"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ont>
        <b/>
        <color rgb="FFFFFFFF"/>
      </font>
      <fill>
        <patternFill patternType="solid">
          <fgColor rgb="FF000000"/>
          <bgColor rgb="FF000000"/>
        </patternFill>
      </fill>
    </dxf>
    <dxf>
      <font>
        <b/>
        <color rgb="FFFFFFFF"/>
      </font>
      <fill>
        <patternFill patternType="solid">
          <fgColor rgb="FF000000"/>
          <bgColor rgb="FF000000"/>
        </patternFill>
      </fill>
    </dxf>
  </dxfs>
  <tableStyles count="1" defaultTableStyle="TableStyleMedium2" defaultPivotStyle="PivotStyleLight16">
    <tableStyle name="TENCENT_DOCS_BUILD_IN_TABLE_STYLE_ROW_normal_#000" count="4" xr9:uid="{5D6733F4-0392-4DFD-8909-4D7B67CF56AC}">
      <tableStyleElement type="headerRow" dxfId="3"/>
      <tableStyleElement type="firstColumn" dxfId="2"/>
      <tableStyleElement type="second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77"/>
  <sheetViews>
    <sheetView tabSelected="1" topLeftCell="AA25" zoomScale="96" zoomScaleNormal="96" workbookViewId="0">
      <selection activeCell="AT48" sqref="AT48"/>
    </sheetView>
  </sheetViews>
  <sheetFormatPr defaultColWidth="8.58203125" defaultRowHeight="15"/>
  <cols>
    <col min="1" max="2" width="8.58203125" style="31"/>
    <col min="3" max="3" width="12.6640625" style="31" customWidth="1"/>
    <col min="4" max="45" width="8.58203125" style="31"/>
    <col min="46" max="46" width="10.1640625" style="31" customWidth="1"/>
    <col min="47" max="48" width="8.58203125" style="31"/>
    <col min="49" max="49" width="12.83203125" style="31" customWidth="1"/>
    <col min="50" max="16384" width="8.58203125" style="1"/>
  </cols>
  <sheetData>
    <row r="1" spans="1:50" ht="37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</row>
    <row r="2" spans="1:50" ht="32" customHeight="1">
      <c r="A2" s="45" t="s">
        <v>98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</row>
    <row r="3" spans="1:50" ht="27" customHeight="1">
      <c r="A3" s="47" t="s">
        <v>1</v>
      </c>
      <c r="B3" s="47"/>
      <c r="C3" s="47"/>
      <c r="D3" s="47" t="s">
        <v>2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8" t="s">
        <v>3</v>
      </c>
      <c r="AA3" s="49"/>
      <c r="AB3" s="49"/>
      <c r="AC3" s="49"/>
      <c r="AD3" s="49"/>
      <c r="AE3" s="50"/>
      <c r="AF3" s="48" t="s">
        <v>4</v>
      </c>
      <c r="AG3" s="49"/>
      <c r="AH3" s="49"/>
      <c r="AI3" s="49"/>
      <c r="AJ3" s="49"/>
      <c r="AK3" s="50"/>
      <c r="AL3" s="48" t="s">
        <v>5</v>
      </c>
      <c r="AM3" s="49"/>
      <c r="AN3" s="49"/>
      <c r="AO3" s="49"/>
      <c r="AP3" s="49"/>
      <c r="AQ3" s="49"/>
      <c r="AR3" s="49"/>
      <c r="AS3" s="50"/>
      <c r="AT3" s="51" t="s">
        <v>6</v>
      </c>
      <c r="AU3" s="35" t="s">
        <v>7</v>
      </c>
      <c r="AV3" s="35" t="s">
        <v>8</v>
      </c>
      <c r="AW3" s="36" t="s">
        <v>9</v>
      </c>
    </row>
    <row r="4" spans="1:50" ht="45.75" customHeight="1">
      <c r="A4" s="39" t="s">
        <v>10</v>
      </c>
      <c r="B4" s="39"/>
      <c r="C4" s="39"/>
      <c r="D4" s="41" t="s">
        <v>11</v>
      </c>
      <c r="E4" s="42"/>
      <c r="F4" s="42"/>
      <c r="G4" s="42"/>
      <c r="H4" s="42"/>
      <c r="I4" s="42"/>
      <c r="J4" s="43"/>
      <c r="K4" s="53" t="s">
        <v>12</v>
      </c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40" t="s">
        <v>13</v>
      </c>
      <c r="Z4" s="41" t="s">
        <v>11</v>
      </c>
      <c r="AA4" s="42"/>
      <c r="AB4" s="42"/>
      <c r="AC4" s="43"/>
      <c r="AD4" s="4" t="s">
        <v>14</v>
      </c>
      <c r="AE4" s="40" t="s">
        <v>13</v>
      </c>
      <c r="AF4" s="41" t="s">
        <v>15</v>
      </c>
      <c r="AG4" s="42"/>
      <c r="AH4" s="42"/>
      <c r="AI4" s="43"/>
      <c r="AJ4" s="4" t="s">
        <v>14</v>
      </c>
      <c r="AK4" s="40" t="s">
        <v>13</v>
      </c>
      <c r="AL4" s="41" t="s">
        <v>15</v>
      </c>
      <c r="AM4" s="42"/>
      <c r="AN4" s="42"/>
      <c r="AO4" s="42"/>
      <c r="AP4" s="42"/>
      <c r="AQ4" s="42"/>
      <c r="AR4" s="43"/>
      <c r="AS4" s="40" t="s">
        <v>13</v>
      </c>
      <c r="AT4" s="52"/>
      <c r="AU4" s="35"/>
      <c r="AV4" s="35"/>
      <c r="AW4" s="37"/>
    </row>
    <row r="5" spans="1:50" ht="14.25" customHeight="1">
      <c r="A5" s="39"/>
      <c r="B5" s="39"/>
      <c r="C5" s="39"/>
      <c r="D5" s="37" t="s">
        <v>16</v>
      </c>
      <c r="E5" s="37" t="s">
        <v>17</v>
      </c>
      <c r="F5" s="37" t="s">
        <v>18</v>
      </c>
      <c r="G5" s="37" t="s">
        <v>19</v>
      </c>
      <c r="H5" s="37" t="s">
        <v>20</v>
      </c>
      <c r="I5" s="34" t="s">
        <v>21</v>
      </c>
      <c r="J5" s="34" t="s">
        <v>22</v>
      </c>
      <c r="K5" s="37" t="s">
        <v>23</v>
      </c>
      <c r="L5" s="37" t="s">
        <v>24</v>
      </c>
      <c r="M5" s="37" t="s">
        <v>25</v>
      </c>
      <c r="N5" s="37" t="s">
        <v>26</v>
      </c>
      <c r="O5" s="37" t="s">
        <v>27</v>
      </c>
      <c r="P5" s="37" t="s">
        <v>28</v>
      </c>
      <c r="Q5" s="37" t="s">
        <v>29</v>
      </c>
      <c r="R5" s="37" t="s">
        <v>30</v>
      </c>
      <c r="S5" s="37" t="s">
        <v>31</v>
      </c>
      <c r="T5" s="37" t="s">
        <v>32</v>
      </c>
      <c r="U5" s="37" t="s">
        <v>33</v>
      </c>
      <c r="V5" s="37" t="s">
        <v>34</v>
      </c>
      <c r="W5" s="37" t="s">
        <v>35</v>
      </c>
      <c r="X5" s="37" t="s">
        <v>36</v>
      </c>
      <c r="Y5" s="40"/>
      <c r="Z5" s="37" t="s">
        <v>37</v>
      </c>
      <c r="AA5" s="37" t="s">
        <v>38</v>
      </c>
      <c r="AB5" s="37" t="s">
        <v>39</v>
      </c>
      <c r="AC5" s="34" t="s">
        <v>22</v>
      </c>
      <c r="AD5" s="37" t="s">
        <v>40</v>
      </c>
      <c r="AE5" s="40"/>
      <c r="AF5" s="37" t="s">
        <v>41</v>
      </c>
      <c r="AG5" s="37" t="s">
        <v>42</v>
      </c>
      <c r="AH5" s="37" t="s">
        <v>43</v>
      </c>
      <c r="AI5" s="34" t="s">
        <v>22</v>
      </c>
      <c r="AJ5" s="34" t="s">
        <v>44</v>
      </c>
      <c r="AK5" s="40"/>
      <c r="AL5" s="37" t="s">
        <v>45</v>
      </c>
      <c r="AM5" s="37" t="s">
        <v>46</v>
      </c>
      <c r="AN5" s="34" t="s">
        <v>47</v>
      </c>
      <c r="AO5" s="34" t="s">
        <v>48</v>
      </c>
      <c r="AP5" s="37" t="s">
        <v>49</v>
      </c>
      <c r="AQ5" s="37" t="s">
        <v>50</v>
      </c>
      <c r="AR5" s="34" t="s">
        <v>22</v>
      </c>
      <c r="AS5" s="40"/>
      <c r="AT5" s="52"/>
      <c r="AU5" s="35"/>
      <c r="AV5" s="35"/>
      <c r="AW5" s="37"/>
    </row>
    <row r="6" spans="1:50" ht="27" customHeight="1">
      <c r="A6" s="38" t="s">
        <v>51</v>
      </c>
      <c r="B6" s="39"/>
      <c r="C6" s="39"/>
      <c r="D6" s="37"/>
      <c r="E6" s="37"/>
      <c r="F6" s="37"/>
      <c r="G6" s="37"/>
      <c r="H6" s="37"/>
      <c r="I6" s="35"/>
      <c r="J6" s="35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40"/>
      <c r="Z6" s="37"/>
      <c r="AA6" s="37"/>
      <c r="AB6" s="37"/>
      <c r="AC6" s="35"/>
      <c r="AD6" s="37"/>
      <c r="AE6" s="40"/>
      <c r="AF6" s="37"/>
      <c r="AG6" s="37"/>
      <c r="AH6" s="37"/>
      <c r="AI6" s="35"/>
      <c r="AJ6" s="35"/>
      <c r="AK6" s="40"/>
      <c r="AL6" s="37"/>
      <c r="AM6" s="37"/>
      <c r="AN6" s="35"/>
      <c r="AO6" s="35"/>
      <c r="AP6" s="37"/>
      <c r="AQ6" s="37"/>
      <c r="AR6" s="35"/>
      <c r="AS6" s="40"/>
      <c r="AT6" s="52"/>
      <c r="AU6" s="35"/>
      <c r="AV6" s="35"/>
      <c r="AW6" s="37"/>
    </row>
    <row r="7" spans="1:50" ht="27" customHeight="1">
      <c r="A7" s="39"/>
      <c r="B7" s="39"/>
      <c r="C7" s="39"/>
      <c r="D7" s="37"/>
      <c r="E7" s="37"/>
      <c r="F7" s="37"/>
      <c r="G7" s="37"/>
      <c r="H7" s="37"/>
      <c r="I7" s="35"/>
      <c r="J7" s="35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40"/>
      <c r="Z7" s="37"/>
      <c r="AA7" s="37"/>
      <c r="AB7" s="37"/>
      <c r="AC7" s="35"/>
      <c r="AD7" s="37"/>
      <c r="AE7" s="40"/>
      <c r="AF7" s="37"/>
      <c r="AG7" s="37"/>
      <c r="AH7" s="37"/>
      <c r="AI7" s="35"/>
      <c r="AJ7" s="35"/>
      <c r="AK7" s="40"/>
      <c r="AL7" s="37"/>
      <c r="AM7" s="37"/>
      <c r="AN7" s="35"/>
      <c r="AO7" s="35"/>
      <c r="AP7" s="37"/>
      <c r="AQ7" s="37"/>
      <c r="AR7" s="35"/>
      <c r="AS7" s="40"/>
      <c r="AT7" s="52"/>
      <c r="AU7" s="35"/>
      <c r="AV7" s="35"/>
      <c r="AW7" s="37"/>
    </row>
    <row r="8" spans="1:50" ht="27" customHeight="1">
      <c r="A8" s="39"/>
      <c r="B8" s="39"/>
      <c r="C8" s="39"/>
      <c r="D8" s="37"/>
      <c r="E8" s="37"/>
      <c r="F8" s="37"/>
      <c r="G8" s="37"/>
      <c r="H8" s="37"/>
      <c r="I8" s="35"/>
      <c r="J8" s="35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40"/>
      <c r="Z8" s="37"/>
      <c r="AA8" s="37"/>
      <c r="AB8" s="37"/>
      <c r="AC8" s="35"/>
      <c r="AD8" s="37"/>
      <c r="AE8" s="40"/>
      <c r="AF8" s="37"/>
      <c r="AG8" s="37"/>
      <c r="AH8" s="37"/>
      <c r="AI8" s="35"/>
      <c r="AJ8" s="35"/>
      <c r="AK8" s="40"/>
      <c r="AL8" s="37"/>
      <c r="AM8" s="37"/>
      <c r="AN8" s="35"/>
      <c r="AO8" s="35"/>
      <c r="AP8" s="37"/>
      <c r="AQ8" s="37"/>
      <c r="AR8" s="35"/>
      <c r="AS8" s="40"/>
      <c r="AT8" s="52"/>
      <c r="AU8" s="35"/>
      <c r="AV8" s="35"/>
      <c r="AW8" s="37"/>
    </row>
    <row r="9" spans="1:50" ht="27" customHeight="1">
      <c r="A9" s="39"/>
      <c r="B9" s="39"/>
      <c r="C9" s="39"/>
      <c r="D9" s="37"/>
      <c r="E9" s="37"/>
      <c r="F9" s="37"/>
      <c r="G9" s="37"/>
      <c r="H9" s="37"/>
      <c r="I9" s="35"/>
      <c r="J9" s="35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40"/>
      <c r="Z9" s="37"/>
      <c r="AA9" s="37"/>
      <c r="AB9" s="37"/>
      <c r="AC9" s="35"/>
      <c r="AD9" s="37"/>
      <c r="AE9" s="40"/>
      <c r="AF9" s="37"/>
      <c r="AG9" s="37"/>
      <c r="AH9" s="37"/>
      <c r="AI9" s="35"/>
      <c r="AJ9" s="35"/>
      <c r="AK9" s="40"/>
      <c r="AL9" s="37"/>
      <c r="AM9" s="37"/>
      <c r="AN9" s="35"/>
      <c r="AO9" s="35"/>
      <c r="AP9" s="37"/>
      <c r="AQ9" s="37"/>
      <c r="AR9" s="35"/>
      <c r="AS9" s="40"/>
      <c r="AT9" s="52"/>
      <c r="AU9" s="35"/>
      <c r="AV9" s="35"/>
      <c r="AW9" s="37"/>
      <c r="AX9" s="6" t="s">
        <v>52</v>
      </c>
    </row>
    <row r="10" spans="1:50" ht="27" customHeight="1">
      <c r="A10" s="39"/>
      <c r="B10" s="39"/>
      <c r="C10" s="39"/>
      <c r="D10" s="37"/>
      <c r="E10" s="37"/>
      <c r="F10" s="37"/>
      <c r="G10" s="37"/>
      <c r="H10" s="37"/>
      <c r="I10" s="35"/>
      <c r="J10" s="35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40"/>
      <c r="Z10" s="37"/>
      <c r="AA10" s="37"/>
      <c r="AB10" s="37"/>
      <c r="AC10" s="35"/>
      <c r="AD10" s="37"/>
      <c r="AE10" s="40"/>
      <c r="AF10" s="37"/>
      <c r="AG10" s="37"/>
      <c r="AH10" s="37"/>
      <c r="AI10" s="35"/>
      <c r="AJ10" s="35"/>
      <c r="AK10" s="40"/>
      <c r="AL10" s="37"/>
      <c r="AM10" s="37"/>
      <c r="AN10" s="35"/>
      <c r="AO10" s="35"/>
      <c r="AP10" s="37"/>
      <c r="AQ10" s="37"/>
      <c r="AR10" s="35"/>
      <c r="AS10" s="40"/>
      <c r="AT10" s="52"/>
      <c r="AU10" s="35"/>
      <c r="AV10" s="35"/>
      <c r="AW10" s="37"/>
    </row>
    <row r="11" spans="1:50" ht="43.5" hidden="1" customHeight="1">
      <c r="A11" s="39"/>
      <c r="B11" s="39"/>
      <c r="C11" s="39"/>
      <c r="D11" s="37"/>
      <c r="E11" s="37"/>
      <c r="F11" s="37"/>
      <c r="G11" s="37"/>
      <c r="H11" s="37"/>
      <c r="I11" s="35"/>
      <c r="J11" s="35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40"/>
      <c r="Z11" s="37"/>
      <c r="AA11" s="37"/>
      <c r="AB11" s="37"/>
      <c r="AC11" s="35"/>
      <c r="AD11" s="37"/>
      <c r="AE11" s="40"/>
      <c r="AF11" s="37"/>
      <c r="AG11" s="37"/>
      <c r="AH11" s="37"/>
      <c r="AI11" s="35"/>
      <c r="AJ11" s="35"/>
      <c r="AK11" s="40"/>
      <c r="AL11" s="37"/>
      <c r="AM11" s="37"/>
      <c r="AN11" s="35"/>
      <c r="AO11" s="35"/>
      <c r="AP11" s="37"/>
      <c r="AQ11" s="37"/>
      <c r="AR11" s="35"/>
      <c r="AS11" s="40"/>
      <c r="AT11" s="52"/>
      <c r="AU11" s="35"/>
      <c r="AV11" s="35"/>
      <c r="AW11" s="37"/>
    </row>
    <row r="12" spans="1:50" ht="18" customHeight="1">
      <c r="A12" s="5" t="s">
        <v>53</v>
      </c>
      <c r="B12" s="5" t="s">
        <v>54</v>
      </c>
      <c r="C12" s="5" t="s">
        <v>55</v>
      </c>
      <c r="D12" s="37"/>
      <c r="E12" s="37"/>
      <c r="F12" s="37"/>
      <c r="G12" s="37"/>
      <c r="H12" s="37"/>
      <c r="I12" s="36"/>
      <c r="J12" s="36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40"/>
      <c r="Z12" s="37"/>
      <c r="AA12" s="37"/>
      <c r="AB12" s="37"/>
      <c r="AC12" s="36"/>
      <c r="AD12" s="37"/>
      <c r="AE12" s="40"/>
      <c r="AF12" s="37"/>
      <c r="AG12" s="37"/>
      <c r="AH12" s="37"/>
      <c r="AI12" s="36"/>
      <c r="AJ12" s="36"/>
      <c r="AK12" s="40"/>
      <c r="AL12" s="37"/>
      <c r="AM12" s="37"/>
      <c r="AN12" s="36"/>
      <c r="AO12" s="36"/>
      <c r="AP12" s="37"/>
      <c r="AQ12" s="37"/>
      <c r="AR12" s="36"/>
      <c r="AS12" s="40"/>
      <c r="AT12" s="52"/>
      <c r="AU12" s="36"/>
      <c r="AV12" s="36"/>
      <c r="AW12" s="37"/>
    </row>
    <row r="13" spans="1:50" ht="20.149999999999999" customHeight="1">
      <c r="A13" s="7" t="s">
        <v>56</v>
      </c>
      <c r="B13" s="8" t="s">
        <v>57</v>
      </c>
      <c r="C13" s="9" t="s">
        <v>58</v>
      </c>
      <c r="D13" s="9">
        <v>0</v>
      </c>
      <c r="E13" s="9">
        <v>5</v>
      </c>
      <c r="F13" s="9">
        <v>0</v>
      </c>
      <c r="G13" s="9">
        <v>3</v>
      </c>
      <c r="H13" s="9">
        <v>15</v>
      </c>
      <c r="I13" s="9">
        <v>16</v>
      </c>
      <c r="J13" s="9"/>
      <c r="K13" s="9">
        <v>2</v>
      </c>
      <c r="L13" s="9">
        <v>0</v>
      </c>
      <c r="M13" s="9">
        <v>1</v>
      </c>
      <c r="N13" s="9">
        <v>5</v>
      </c>
      <c r="O13" s="9">
        <v>0</v>
      </c>
      <c r="P13" s="9">
        <v>5</v>
      </c>
      <c r="Q13" s="9">
        <v>2</v>
      </c>
      <c r="R13" s="9">
        <v>25</v>
      </c>
      <c r="S13" s="9">
        <v>0</v>
      </c>
      <c r="T13" s="9">
        <v>5</v>
      </c>
      <c r="U13" s="9">
        <v>10</v>
      </c>
      <c r="V13" s="9">
        <v>20</v>
      </c>
      <c r="W13" s="9">
        <v>0</v>
      </c>
      <c r="X13" s="9">
        <v>0</v>
      </c>
      <c r="Y13" s="10">
        <f t="shared" ref="Y13:Y73" si="0">MIN(100,60+D13+E13+F13+G13+H13+I13+J13-K13-L13-M13-N13-O13-P13-Q13-R13-S13-T13-U13-V13-W13-X13)</f>
        <v>24</v>
      </c>
      <c r="Z13" s="9">
        <v>92</v>
      </c>
      <c r="AA13" s="9">
        <v>13</v>
      </c>
      <c r="AB13" s="9">
        <v>5</v>
      </c>
      <c r="AC13" s="9"/>
      <c r="AD13" s="9">
        <v>5</v>
      </c>
      <c r="AE13" s="10">
        <f t="shared" ref="AE13:AE73" si="1">MIN(100,Z13+AA13+AB13+AC13-AD13)</f>
        <v>100</v>
      </c>
      <c r="AF13" s="9">
        <v>90</v>
      </c>
      <c r="AG13" s="9">
        <v>9</v>
      </c>
      <c r="AH13" s="9">
        <v>4</v>
      </c>
      <c r="AI13" s="9"/>
      <c r="AJ13" s="9"/>
      <c r="AK13" s="10">
        <f t="shared" ref="AK13:AK73" si="2">MIN(100,AF13+AG13+AH13+AI13-AJ13)</f>
        <v>100</v>
      </c>
      <c r="AL13" s="9">
        <v>3</v>
      </c>
      <c r="AM13" s="9">
        <v>5</v>
      </c>
      <c r="AN13" s="9">
        <v>0</v>
      </c>
      <c r="AO13" s="9">
        <v>0</v>
      </c>
      <c r="AP13" s="9">
        <v>12</v>
      </c>
      <c r="AQ13" s="9">
        <v>8</v>
      </c>
      <c r="AR13" s="11"/>
      <c r="AS13" s="12">
        <f t="shared" ref="AS13:AS73" si="3">MIN(100,60+AL13+AM13+AN13+AO13+AP13+AQ13+AR13)</f>
        <v>88</v>
      </c>
      <c r="AT13" s="10">
        <f t="shared" ref="AT13:AT73" si="4">Y13*0.2+AE13*0.55+AK13*0.05+AS13*0.2</f>
        <v>82.4</v>
      </c>
      <c r="AU13" s="13"/>
      <c r="AV13" s="14"/>
      <c r="AW13" s="15"/>
    </row>
    <row r="14" spans="1:50" ht="20.149999999999999" customHeight="1">
      <c r="A14" s="16">
        <v>1</v>
      </c>
      <c r="B14" s="17" t="s">
        <v>78</v>
      </c>
      <c r="C14" s="27">
        <v>24301111019</v>
      </c>
      <c r="D14" s="18">
        <v>0</v>
      </c>
      <c r="E14" s="18">
        <v>5</v>
      </c>
      <c r="F14" s="18">
        <v>3</v>
      </c>
      <c r="G14" s="18">
        <v>0</v>
      </c>
      <c r="H14" s="18">
        <v>0</v>
      </c>
      <c r="I14" s="18">
        <v>0</v>
      </c>
      <c r="J14" s="18">
        <v>6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3">
        <f t="shared" ref="Y14:Y52" si="5">MIN(100,60+D14+E14+F14+G14+H14+I14+J14-K14-L14-M14-N14-O14-P14-Q14-R14-S14-T14-U14-V14-W14-X14)</f>
        <v>74</v>
      </c>
      <c r="Z14" s="18">
        <v>85.01</v>
      </c>
      <c r="AA14" s="18">
        <v>8</v>
      </c>
      <c r="AB14" s="18">
        <v>0</v>
      </c>
      <c r="AC14" s="17"/>
      <c r="AD14" s="18">
        <v>0</v>
      </c>
      <c r="AE14" s="3">
        <f t="shared" ref="AE14:AE52" si="6">MIN(100,Z14+AA14+AB14+AC14-AD14)</f>
        <v>93.01</v>
      </c>
      <c r="AF14" s="18">
        <v>81.099999999999994</v>
      </c>
      <c r="AG14" s="18">
        <v>0</v>
      </c>
      <c r="AH14" s="18">
        <v>0</v>
      </c>
      <c r="AI14" s="18"/>
      <c r="AJ14" s="18"/>
      <c r="AK14" s="3">
        <f t="shared" ref="AK14:AK52" si="7">MIN(100,AF14+AG14+AH14+AI14-AJ14)</f>
        <v>81.099999999999994</v>
      </c>
      <c r="AL14" s="18">
        <v>7</v>
      </c>
      <c r="AM14" s="18">
        <v>0</v>
      </c>
      <c r="AN14" s="18">
        <v>0</v>
      </c>
      <c r="AO14" s="18">
        <v>0</v>
      </c>
      <c r="AP14" s="18">
        <v>12</v>
      </c>
      <c r="AQ14" s="18">
        <v>12</v>
      </c>
      <c r="AR14" s="19">
        <v>3</v>
      </c>
      <c r="AS14" s="2">
        <f t="shared" ref="AS14:AS52" si="8">MIN(100,60+AL14+AM14+AN14+AO14+AP14+AQ14+AR14)</f>
        <v>94</v>
      </c>
      <c r="AT14" s="3">
        <f t="shared" ref="AT14:AT52" si="9">Y14*0.2+AE14*0.55+AK14*0.05+AS14*0.2</f>
        <v>88.810500000000005</v>
      </c>
      <c r="AU14" s="20" t="s">
        <v>99</v>
      </c>
      <c r="AV14" s="16">
        <v>1</v>
      </c>
      <c r="AW14" s="21" t="s">
        <v>138</v>
      </c>
    </row>
    <row r="15" spans="1:50" ht="20.149999999999999" customHeight="1">
      <c r="A15" s="16">
        <v>2</v>
      </c>
      <c r="B15" s="17" t="s">
        <v>70</v>
      </c>
      <c r="C15" s="18">
        <v>24303012004</v>
      </c>
      <c r="D15" s="18">
        <v>0</v>
      </c>
      <c r="E15" s="18">
        <v>0</v>
      </c>
      <c r="F15" s="18">
        <v>0</v>
      </c>
      <c r="G15" s="18">
        <v>5</v>
      </c>
      <c r="H15" s="18">
        <v>0</v>
      </c>
      <c r="I15" s="18">
        <v>0</v>
      </c>
      <c r="J15" s="18">
        <v>6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3">
        <f t="shared" si="5"/>
        <v>71</v>
      </c>
      <c r="Z15" s="18">
        <v>79.28</v>
      </c>
      <c r="AA15" s="18">
        <v>8</v>
      </c>
      <c r="AB15" s="18">
        <v>0</v>
      </c>
      <c r="AC15" s="17"/>
      <c r="AD15" s="18">
        <v>0</v>
      </c>
      <c r="AE15" s="3">
        <f t="shared" si="6"/>
        <v>87.28</v>
      </c>
      <c r="AF15" s="18">
        <v>77.2</v>
      </c>
      <c r="AG15" s="18">
        <v>25</v>
      </c>
      <c r="AH15" s="18">
        <v>0</v>
      </c>
      <c r="AI15" s="18"/>
      <c r="AJ15" s="18"/>
      <c r="AK15" s="3">
        <f t="shared" si="7"/>
        <v>100</v>
      </c>
      <c r="AL15" s="18">
        <v>3</v>
      </c>
      <c r="AM15" s="18">
        <v>0</v>
      </c>
      <c r="AN15" s="18">
        <v>0</v>
      </c>
      <c r="AO15" s="18">
        <v>0</v>
      </c>
      <c r="AP15" s="18">
        <v>0</v>
      </c>
      <c r="AQ15" s="18">
        <v>36</v>
      </c>
      <c r="AR15" s="19"/>
      <c r="AS15" s="2">
        <f t="shared" si="8"/>
        <v>99</v>
      </c>
      <c r="AT15" s="3">
        <f t="shared" si="9"/>
        <v>87.004000000000005</v>
      </c>
      <c r="AU15" s="20" t="s">
        <v>100</v>
      </c>
      <c r="AV15" s="16">
        <v>2</v>
      </c>
      <c r="AW15" s="21" t="s">
        <v>139</v>
      </c>
    </row>
    <row r="16" spans="1:50" ht="20.149999999999999" customHeight="1">
      <c r="A16" s="16">
        <v>3</v>
      </c>
      <c r="B16" s="17" t="s">
        <v>69</v>
      </c>
      <c r="C16" s="18">
        <v>24303011001</v>
      </c>
      <c r="D16" s="18">
        <v>0</v>
      </c>
      <c r="E16" s="18">
        <v>0</v>
      </c>
      <c r="F16" s="18">
        <v>0</v>
      </c>
      <c r="G16" s="18">
        <v>0</v>
      </c>
      <c r="H16" s="18">
        <v>10</v>
      </c>
      <c r="I16" s="18">
        <v>6</v>
      </c>
      <c r="J16" s="18">
        <v>6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2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3">
        <f t="shared" si="5"/>
        <v>80</v>
      </c>
      <c r="Z16" s="18">
        <v>84.44</v>
      </c>
      <c r="AA16" s="18">
        <v>8</v>
      </c>
      <c r="AB16" s="18">
        <v>0</v>
      </c>
      <c r="AC16" s="17"/>
      <c r="AD16" s="18">
        <v>0</v>
      </c>
      <c r="AE16" s="3">
        <f t="shared" si="6"/>
        <v>92.44</v>
      </c>
      <c r="AF16" s="18">
        <v>65.2</v>
      </c>
      <c r="AG16" s="18">
        <v>0</v>
      </c>
      <c r="AH16" s="18">
        <v>0</v>
      </c>
      <c r="AI16" s="18"/>
      <c r="AJ16" s="18"/>
      <c r="AK16" s="3">
        <f t="shared" si="7"/>
        <v>65.2</v>
      </c>
      <c r="AL16" s="18">
        <v>8</v>
      </c>
      <c r="AM16" s="18">
        <v>0</v>
      </c>
      <c r="AN16" s="18">
        <v>0</v>
      </c>
      <c r="AO16" s="18">
        <v>0</v>
      </c>
      <c r="AP16" s="18">
        <v>0</v>
      </c>
      <c r="AQ16" s="18">
        <v>12</v>
      </c>
      <c r="AR16" s="19"/>
      <c r="AS16" s="2">
        <f t="shared" si="8"/>
        <v>80</v>
      </c>
      <c r="AT16" s="3">
        <f t="shared" si="9"/>
        <v>86.102000000000018</v>
      </c>
      <c r="AU16" s="20" t="s">
        <v>101</v>
      </c>
      <c r="AV16" s="16">
        <v>3</v>
      </c>
      <c r="AW16" s="21" t="s">
        <v>140</v>
      </c>
    </row>
    <row r="17" spans="1:49" ht="20.149999999999999" customHeight="1">
      <c r="A17" s="16">
        <v>4</v>
      </c>
      <c r="B17" s="17" t="s">
        <v>68</v>
      </c>
      <c r="C17" s="18">
        <v>24301111026</v>
      </c>
      <c r="D17" s="18">
        <v>5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6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3">
        <f t="shared" si="5"/>
        <v>71</v>
      </c>
      <c r="Z17" s="18">
        <v>89.48</v>
      </c>
      <c r="AA17" s="18">
        <v>8</v>
      </c>
      <c r="AB17" s="18">
        <v>0</v>
      </c>
      <c r="AC17" s="17"/>
      <c r="AD17" s="18">
        <v>0</v>
      </c>
      <c r="AE17" s="3">
        <f t="shared" si="6"/>
        <v>97.48</v>
      </c>
      <c r="AF17" s="18">
        <v>60</v>
      </c>
      <c r="AG17" s="18">
        <v>0</v>
      </c>
      <c r="AH17" s="18">
        <v>0</v>
      </c>
      <c r="AI17" s="18"/>
      <c r="AJ17" s="18"/>
      <c r="AK17" s="3">
        <f t="shared" si="7"/>
        <v>60</v>
      </c>
      <c r="AL17" s="18">
        <v>0</v>
      </c>
      <c r="AM17" s="18">
        <v>0</v>
      </c>
      <c r="AN17" s="18">
        <v>0</v>
      </c>
      <c r="AO17" s="18">
        <v>0</v>
      </c>
      <c r="AP17" s="18">
        <v>6</v>
      </c>
      <c r="AQ17" s="18">
        <v>0</v>
      </c>
      <c r="AR17" s="19"/>
      <c r="AS17" s="2">
        <f t="shared" si="8"/>
        <v>66</v>
      </c>
      <c r="AT17" s="3">
        <f t="shared" si="9"/>
        <v>84.01400000000001</v>
      </c>
      <c r="AU17" s="20" t="s">
        <v>102</v>
      </c>
      <c r="AV17" s="16">
        <v>4</v>
      </c>
      <c r="AW17" s="21" t="s">
        <v>147</v>
      </c>
    </row>
    <row r="18" spans="1:49" ht="20.149999999999999" customHeight="1">
      <c r="A18" s="16">
        <v>5</v>
      </c>
      <c r="B18" s="17" t="s">
        <v>74</v>
      </c>
      <c r="C18" s="18">
        <v>24303131018</v>
      </c>
      <c r="D18" s="18">
        <v>0</v>
      </c>
      <c r="E18" s="18">
        <v>0</v>
      </c>
      <c r="F18" s="18">
        <v>3</v>
      </c>
      <c r="G18" s="18">
        <v>0</v>
      </c>
      <c r="H18" s="18">
        <v>0</v>
      </c>
      <c r="I18" s="18">
        <v>0</v>
      </c>
      <c r="J18" s="18">
        <v>6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3">
        <f t="shared" si="5"/>
        <v>69</v>
      </c>
      <c r="Z18" s="18">
        <v>85.11</v>
      </c>
      <c r="AA18" s="18">
        <v>8</v>
      </c>
      <c r="AB18" s="18">
        <v>0</v>
      </c>
      <c r="AC18" s="17"/>
      <c r="AD18" s="18">
        <v>0</v>
      </c>
      <c r="AE18" s="3">
        <f t="shared" si="6"/>
        <v>93.11</v>
      </c>
      <c r="AF18" s="18">
        <v>67.2</v>
      </c>
      <c r="AG18" s="18">
        <v>5</v>
      </c>
      <c r="AH18" s="18">
        <v>0</v>
      </c>
      <c r="AI18" s="18"/>
      <c r="AJ18" s="18"/>
      <c r="AK18" s="3">
        <f t="shared" si="7"/>
        <v>72.2</v>
      </c>
      <c r="AL18" s="18">
        <v>0</v>
      </c>
      <c r="AM18" s="18">
        <v>0</v>
      </c>
      <c r="AN18" s="18">
        <v>0</v>
      </c>
      <c r="AO18" s="18">
        <v>0</v>
      </c>
      <c r="AP18" s="18">
        <v>0</v>
      </c>
      <c r="AQ18" s="18">
        <v>8</v>
      </c>
      <c r="AR18" s="19"/>
      <c r="AS18" s="2">
        <f t="shared" si="8"/>
        <v>68</v>
      </c>
      <c r="AT18" s="3">
        <f t="shared" si="9"/>
        <v>82.220500000000015</v>
      </c>
      <c r="AU18" s="20" t="s">
        <v>103</v>
      </c>
      <c r="AV18" s="16">
        <v>5</v>
      </c>
      <c r="AW18" s="21" t="s">
        <v>141</v>
      </c>
    </row>
    <row r="19" spans="1:49" ht="20.149999999999999" customHeight="1">
      <c r="A19" s="16">
        <v>6</v>
      </c>
      <c r="B19" s="17" t="s">
        <v>67</v>
      </c>
      <c r="C19" s="18">
        <v>24304013012</v>
      </c>
      <c r="D19" s="18">
        <v>0</v>
      </c>
      <c r="E19" s="18">
        <v>5</v>
      </c>
      <c r="F19" s="18">
        <v>3</v>
      </c>
      <c r="G19" s="18">
        <v>3</v>
      </c>
      <c r="H19" s="18">
        <v>0</v>
      </c>
      <c r="I19" s="18">
        <v>2</v>
      </c>
      <c r="J19" s="18">
        <v>6</v>
      </c>
      <c r="K19" s="18">
        <v>2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3">
        <f t="shared" si="5"/>
        <v>77</v>
      </c>
      <c r="Z19" s="18">
        <v>77.94</v>
      </c>
      <c r="AA19" s="18">
        <v>8</v>
      </c>
      <c r="AB19" s="18">
        <v>0</v>
      </c>
      <c r="AC19" s="17"/>
      <c r="AD19" s="18">
        <v>4</v>
      </c>
      <c r="AE19" s="3">
        <f t="shared" si="6"/>
        <v>81.94</v>
      </c>
      <c r="AF19" s="18">
        <v>76.3</v>
      </c>
      <c r="AG19" s="18">
        <v>0</v>
      </c>
      <c r="AH19" s="18">
        <v>10</v>
      </c>
      <c r="AI19" s="18"/>
      <c r="AJ19" s="18"/>
      <c r="AK19" s="3">
        <f t="shared" si="7"/>
        <v>86.3</v>
      </c>
      <c r="AL19" s="18">
        <v>8</v>
      </c>
      <c r="AM19" s="18">
        <v>0</v>
      </c>
      <c r="AN19" s="18">
        <v>0</v>
      </c>
      <c r="AO19" s="18">
        <v>0</v>
      </c>
      <c r="AP19" s="18">
        <v>0</v>
      </c>
      <c r="AQ19" s="18">
        <v>18</v>
      </c>
      <c r="AR19" s="19"/>
      <c r="AS19" s="2">
        <f t="shared" si="8"/>
        <v>86</v>
      </c>
      <c r="AT19" s="3">
        <f t="shared" si="9"/>
        <v>81.981999999999999</v>
      </c>
      <c r="AU19" s="20" t="s">
        <v>104</v>
      </c>
      <c r="AV19" s="16">
        <v>6</v>
      </c>
      <c r="AW19" s="21" t="s">
        <v>145</v>
      </c>
    </row>
    <row r="20" spans="1:49" ht="20.149999999999999" customHeight="1">
      <c r="A20" s="16">
        <v>7</v>
      </c>
      <c r="B20" s="17" t="s">
        <v>88</v>
      </c>
      <c r="C20" s="18">
        <v>24301111031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6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3">
        <f t="shared" si="5"/>
        <v>66</v>
      </c>
      <c r="Z20" s="18">
        <v>82.12</v>
      </c>
      <c r="AA20" s="18">
        <v>8</v>
      </c>
      <c r="AB20" s="18">
        <v>0</v>
      </c>
      <c r="AC20" s="17"/>
      <c r="AD20" s="18">
        <v>0</v>
      </c>
      <c r="AE20" s="3">
        <f t="shared" si="6"/>
        <v>90.12</v>
      </c>
      <c r="AF20" s="18">
        <v>74.599999999999994</v>
      </c>
      <c r="AG20" s="18">
        <v>0</v>
      </c>
      <c r="AH20" s="18">
        <v>0</v>
      </c>
      <c r="AI20" s="18"/>
      <c r="AJ20" s="18"/>
      <c r="AK20" s="3">
        <f t="shared" si="7"/>
        <v>74.599999999999994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9"/>
      <c r="AS20" s="2">
        <f t="shared" si="8"/>
        <v>60</v>
      </c>
      <c r="AT20" s="3">
        <f t="shared" si="9"/>
        <v>78.496000000000009</v>
      </c>
      <c r="AU20" s="20" t="s">
        <v>105</v>
      </c>
      <c r="AV20" s="16">
        <v>7</v>
      </c>
      <c r="AW20" s="21" t="s">
        <v>147</v>
      </c>
    </row>
    <row r="21" spans="1:49" ht="20.149999999999999" customHeight="1">
      <c r="A21" s="16">
        <v>8</v>
      </c>
      <c r="B21" s="17" t="s">
        <v>64</v>
      </c>
      <c r="C21" s="18">
        <v>24301111003</v>
      </c>
      <c r="D21" s="18">
        <v>0</v>
      </c>
      <c r="E21" s="18">
        <v>0</v>
      </c>
      <c r="F21" s="18">
        <v>3</v>
      </c>
      <c r="G21" s="18">
        <v>0</v>
      </c>
      <c r="H21" s="18">
        <v>0</v>
      </c>
      <c r="I21" s="18">
        <v>0</v>
      </c>
      <c r="J21" s="18"/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3">
        <f t="shared" si="5"/>
        <v>63</v>
      </c>
      <c r="Z21" s="18">
        <v>83.08</v>
      </c>
      <c r="AA21" s="18">
        <v>8</v>
      </c>
      <c r="AB21" s="18">
        <v>0</v>
      </c>
      <c r="AC21" s="17"/>
      <c r="AD21" s="18">
        <v>0</v>
      </c>
      <c r="AE21" s="3">
        <f t="shared" si="6"/>
        <v>91.08</v>
      </c>
      <c r="AF21" s="18">
        <v>64.5</v>
      </c>
      <c r="AG21" s="18">
        <v>0</v>
      </c>
      <c r="AH21" s="18">
        <v>0</v>
      </c>
      <c r="AI21" s="18"/>
      <c r="AJ21" s="18"/>
      <c r="AK21" s="3">
        <f t="shared" si="7"/>
        <v>64.5</v>
      </c>
      <c r="AL21" s="18">
        <v>0</v>
      </c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9"/>
      <c r="AS21" s="2">
        <f t="shared" si="8"/>
        <v>60</v>
      </c>
      <c r="AT21" s="3">
        <f t="shared" si="9"/>
        <v>77.918999999999997</v>
      </c>
      <c r="AU21" s="20" t="s">
        <v>106</v>
      </c>
      <c r="AV21" s="16">
        <v>8</v>
      </c>
      <c r="AW21" s="21" t="s">
        <v>149</v>
      </c>
    </row>
    <row r="22" spans="1:49" ht="20.149999999999999" customHeight="1">
      <c r="A22" s="16">
        <v>9</v>
      </c>
      <c r="B22" s="17" t="s">
        <v>84</v>
      </c>
      <c r="C22" s="18">
        <v>24301111027</v>
      </c>
      <c r="D22" s="18">
        <v>0</v>
      </c>
      <c r="E22" s="18">
        <v>0</v>
      </c>
      <c r="F22" s="18">
        <v>3</v>
      </c>
      <c r="G22" s="18">
        <v>3</v>
      </c>
      <c r="H22" s="18">
        <v>0</v>
      </c>
      <c r="I22" s="18">
        <v>4</v>
      </c>
      <c r="J22" s="18">
        <v>6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3">
        <f t="shared" si="5"/>
        <v>76</v>
      </c>
      <c r="Z22" s="18">
        <v>80.75</v>
      </c>
      <c r="AA22" s="18">
        <v>0</v>
      </c>
      <c r="AB22" s="18">
        <v>0</v>
      </c>
      <c r="AC22" s="17"/>
      <c r="AD22" s="18">
        <v>5</v>
      </c>
      <c r="AE22" s="3">
        <f t="shared" si="6"/>
        <v>75.75</v>
      </c>
      <c r="AF22" s="18">
        <v>83.4</v>
      </c>
      <c r="AG22" s="18">
        <v>0</v>
      </c>
      <c r="AH22" s="18">
        <v>0</v>
      </c>
      <c r="AI22" s="18"/>
      <c r="AJ22" s="18"/>
      <c r="AK22" s="3">
        <f t="shared" si="7"/>
        <v>83.4</v>
      </c>
      <c r="AL22" s="18">
        <v>6</v>
      </c>
      <c r="AM22" s="18">
        <v>0</v>
      </c>
      <c r="AN22" s="18">
        <v>0</v>
      </c>
      <c r="AO22" s="18">
        <v>0</v>
      </c>
      <c r="AP22" s="18">
        <v>8</v>
      </c>
      <c r="AQ22" s="18">
        <v>7</v>
      </c>
      <c r="AR22" s="19"/>
      <c r="AS22" s="2">
        <f t="shared" si="8"/>
        <v>81</v>
      </c>
      <c r="AT22" s="3">
        <f t="shared" si="9"/>
        <v>77.232500000000002</v>
      </c>
      <c r="AU22" s="20" t="s">
        <v>107</v>
      </c>
      <c r="AV22" s="16">
        <v>9</v>
      </c>
      <c r="AW22" s="21" t="s">
        <v>144</v>
      </c>
    </row>
    <row r="23" spans="1:49" ht="20.149999999999999" customHeight="1">
      <c r="A23" s="16">
        <v>10</v>
      </c>
      <c r="B23" s="17" t="s">
        <v>83</v>
      </c>
      <c r="C23" s="18">
        <v>24301111030</v>
      </c>
      <c r="D23" s="18">
        <v>0</v>
      </c>
      <c r="E23" s="18">
        <v>0</v>
      </c>
      <c r="F23" s="18">
        <v>0</v>
      </c>
      <c r="G23" s="18">
        <v>3</v>
      </c>
      <c r="H23" s="18">
        <v>0</v>
      </c>
      <c r="I23" s="18">
        <v>0</v>
      </c>
      <c r="J23" s="18">
        <v>6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3">
        <f t="shared" si="5"/>
        <v>69</v>
      </c>
      <c r="Z23" s="18">
        <v>80.209999999999994</v>
      </c>
      <c r="AA23" s="18">
        <v>0</v>
      </c>
      <c r="AB23" s="18">
        <v>0</v>
      </c>
      <c r="AC23" s="17"/>
      <c r="AD23" s="18">
        <v>2</v>
      </c>
      <c r="AE23" s="3">
        <f t="shared" si="6"/>
        <v>78.209999999999994</v>
      </c>
      <c r="AF23" s="18">
        <v>83.2</v>
      </c>
      <c r="AG23" s="18">
        <v>0</v>
      </c>
      <c r="AH23" s="18">
        <v>1</v>
      </c>
      <c r="AI23" s="18"/>
      <c r="AJ23" s="18"/>
      <c r="AK23" s="3">
        <f t="shared" si="7"/>
        <v>84.2</v>
      </c>
      <c r="AL23" s="18">
        <v>3</v>
      </c>
      <c r="AM23" s="18">
        <v>0</v>
      </c>
      <c r="AN23" s="18">
        <v>0</v>
      </c>
      <c r="AO23" s="18">
        <v>0</v>
      </c>
      <c r="AP23" s="18">
        <v>0</v>
      </c>
      <c r="AQ23" s="18">
        <v>8</v>
      </c>
      <c r="AR23" s="19">
        <v>10</v>
      </c>
      <c r="AS23" s="2">
        <f t="shared" si="8"/>
        <v>81</v>
      </c>
      <c r="AT23" s="3">
        <f t="shared" si="9"/>
        <v>77.225499999999997</v>
      </c>
      <c r="AU23" s="20" t="s">
        <v>109</v>
      </c>
      <c r="AV23" s="16">
        <v>10</v>
      </c>
      <c r="AW23" s="21" t="s">
        <v>147</v>
      </c>
    </row>
    <row r="24" spans="1:49" ht="20.149999999999999" customHeight="1">
      <c r="A24" s="16">
        <v>11</v>
      </c>
      <c r="B24" s="17" t="s">
        <v>93</v>
      </c>
      <c r="C24" s="18">
        <v>24301111036</v>
      </c>
      <c r="D24" s="18">
        <v>0</v>
      </c>
      <c r="E24" s="18">
        <v>0</v>
      </c>
      <c r="F24" s="18">
        <v>2</v>
      </c>
      <c r="G24" s="18">
        <v>3</v>
      </c>
      <c r="H24" s="18">
        <v>0</v>
      </c>
      <c r="I24" s="18">
        <v>0</v>
      </c>
      <c r="J24" s="18"/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3">
        <f t="shared" si="5"/>
        <v>65</v>
      </c>
      <c r="Z24" s="18">
        <v>80.989999999999995</v>
      </c>
      <c r="AA24" s="18">
        <v>8</v>
      </c>
      <c r="AB24" s="18">
        <v>0</v>
      </c>
      <c r="AC24" s="17"/>
      <c r="AD24" s="18">
        <v>5</v>
      </c>
      <c r="AE24" s="3">
        <f t="shared" si="6"/>
        <v>83.99</v>
      </c>
      <c r="AF24" s="18">
        <v>77.5</v>
      </c>
      <c r="AG24" s="18">
        <v>0</v>
      </c>
      <c r="AH24" s="18">
        <v>0</v>
      </c>
      <c r="AI24" s="18"/>
      <c r="AJ24" s="18"/>
      <c r="AK24" s="3">
        <f t="shared" si="7"/>
        <v>77.5</v>
      </c>
      <c r="AL24" s="18">
        <v>3</v>
      </c>
      <c r="AM24" s="18">
        <v>0</v>
      </c>
      <c r="AN24" s="18">
        <v>0</v>
      </c>
      <c r="AO24" s="18">
        <v>0</v>
      </c>
      <c r="AP24" s="18">
        <v>0</v>
      </c>
      <c r="AQ24" s="18">
        <v>7</v>
      </c>
      <c r="AR24" s="19"/>
      <c r="AS24" s="2">
        <f t="shared" si="8"/>
        <v>70</v>
      </c>
      <c r="AT24" s="3">
        <f t="shared" si="9"/>
        <v>77.069500000000005</v>
      </c>
      <c r="AU24" s="20" t="s">
        <v>119</v>
      </c>
      <c r="AV24" s="16">
        <v>11</v>
      </c>
      <c r="AW24" s="21" t="s">
        <v>144</v>
      </c>
    </row>
    <row r="25" spans="1:49" ht="20.149999999999999" customHeight="1">
      <c r="A25" s="16">
        <v>12</v>
      </c>
      <c r="B25" s="17" t="s">
        <v>89</v>
      </c>
      <c r="C25" s="18">
        <v>24304011003</v>
      </c>
      <c r="D25" s="18">
        <v>0</v>
      </c>
      <c r="E25" s="18">
        <v>0</v>
      </c>
      <c r="F25" s="18">
        <v>3</v>
      </c>
      <c r="G25" s="18">
        <v>0</v>
      </c>
      <c r="H25" s="18">
        <v>0</v>
      </c>
      <c r="I25" s="18">
        <v>0</v>
      </c>
      <c r="J25" s="18"/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3">
        <f t="shared" si="5"/>
        <v>63</v>
      </c>
      <c r="Z25" s="18">
        <v>80.28</v>
      </c>
      <c r="AA25" s="18">
        <v>8</v>
      </c>
      <c r="AB25" s="18">
        <v>0</v>
      </c>
      <c r="AC25" s="17"/>
      <c r="AD25" s="18">
        <v>2</v>
      </c>
      <c r="AE25" s="3">
        <f t="shared" si="6"/>
        <v>86.28</v>
      </c>
      <c r="AF25" s="18">
        <v>69</v>
      </c>
      <c r="AG25" s="18">
        <v>4</v>
      </c>
      <c r="AH25" s="18">
        <v>0</v>
      </c>
      <c r="AI25" s="18"/>
      <c r="AJ25" s="18"/>
      <c r="AK25" s="3">
        <f t="shared" si="7"/>
        <v>73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9"/>
      <c r="AS25" s="2">
        <f t="shared" si="8"/>
        <v>60</v>
      </c>
      <c r="AT25" s="3">
        <f t="shared" si="9"/>
        <v>75.704000000000008</v>
      </c>
      <c r="AU25" s="20" t="s">
        <v>120</v>
      </c>
      <c r="AV25" s="16">
        <v>12</v>
      </c>
      <c r="AW25" s="21" t="s">
        <v>146</v>
      </c>
    </row>
    <row r="26" spans="1:49" ht="20.149999999999999" customHeight="1">
      <c r="A26" s="16">
        <v>13</v>
      </c>
      <c r="B26" s="17" t="s">
        <v>71</v>
      </c>
      <c r="C26" s="18">
        <v>24301111013</v>
      </c>
      <c r="D26" s="18">
        <v>0</v>
      </c>
      <c r="E26" s="18">
        <v>0</v>
      </c>
      <c r="F26" s="18">
        <v>2</v>
      </c>
      <c r="G26" s="18">
        <v>0</v>
      </c>
      <c r="H26" s="18">
        <v>0</v>
      </c>
      <c r="I26" s="18">
        <v>2</v>
      </c>
      <c r="J26" s="18">
        <v>6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3">
        <f t="shared" si="5"/>
        <v>70</v>
      </c>
      <c r="Z26" s="18">
        <v>79.52</v>
      </c>
      <c r="AA26" s="18">
        <v>8</v>
      </c>
      <c r="AB26" s="18">
        <v>0</v>
      </c>
      <c r="AC26" s="17"/>
      <c r="AD26" s="18">
        <v>5</v>
      </c>
      <c r="AE26" s="3">
        <f t="shared" si="6"/>
        <v>82.52</v>
      </c>
      <c r="AF26" s="18">
        <v>73.5</v>
      </c>
      <c r="AG26" s="18">
        <v>0</v>
      </c>
      <c r="AH26" s="18">
        <v>0</v>
      </c>
      <c r="AI26" s="18"/>
      <c r="AJ26" s="18"/>
      <c r="AK26" s="3">
        <f t="shared" si="7"/>
        <v>73.5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9"/>
      <c r="AS26" s="2">
        <f t="shared" si="8"/>
        <v>60</v>
      </c>
      <c r="AT26" s="3">
        <f t="shared" si="9"/>
        <v>75.061000000000007</v>
      </c>
      <c r="AU26" s="20" t="s">
        <v>110</v>
      </c>
      <c r="AV26" s="16">
        <v>13</v>
      </c>
      <c r="AW26" s="21" t="s">
        <v>150</v>
      </c>
    </row>
    <row r="27" spans="1:49" ht="20.149999999999999" customHeight="1">
      <c r="A27" s="16">
        <v>14</v>
      </c>
      <c r="B27" s="17" t="s">
        <v>80</v>
      </c>
      <c r="C27" s="18">
        <v>24304061007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/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2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3">
        <f t="shared" si="5"/>
        <v>58</v>
      </c>
      <c r="Z27" s="18">
        <v>80.84</v>
      </c>
      <c r="AA27" s="18">
        <v>0</v>
      </c>
      <c r="AB27" s="18">
        <v>0</v>
      </c>
      <c r="AC27" s="17"/>
      <c r="AD27" s="18">
        <v>0</v>
      </c>
      <c r="AE27" s="3">
        <f t="shared" si="6"/>
        <v>80.84</v>
      </c>
      <c r="AF27" s="18">
        <v>83</v>
      </c>
      <c r="AG27" s="18">
        <v>0</v>
      </c>
      <c r="AH27" s="18">
        <v>0</v>
      </c>
      <c r="AI27" s="18"/>
      <c r="AJ27" s="18"/>
      <c r="AK27" s="3">
        <f t="shared" si="7"/>
        <v>83</v>
      </c>
      <c r="AL27" s="18">
        <v>0</v>
      </c>
      <c r="AM27" s="18">
        <v>0</v>
      </c>
      <c r="AN27" s="18">
        <v>0</v>
      </c>
      <c r="AO27" s="18">
        <v>0</v>
      </c>
      <c r="AP27" s="18">
        <v>10</v>
      </c>
      <c r="AQ27" s="18">
        <v>0</v>
      </c>
      <c r="AR27" s="19"/>
      <c r="AS27" s="2">
        <f t="shared" si="8"/>
        <v>70</v>
      </c>
      <c r="AT27" s="3">
        <f t="shared" si="9"/>
        <v>74.212000000000003</v>
      </c>
      <c r="AU27" s="20" t="s">
        <v>108</v>
      </c>
      <c r="AV27" s="16">
        <v>14</v>
      </c>
      <c r="AW27" s="21" t="s">
        <v>143</v>
      </c>
    </row>
    <row r="28" spans="1:49" ht="20.149999999999999" customHeight="1">
      <c r="A28" s="16">
        <v>15</v>
      </c>
      <c r="B28" s="17" t="s">
        <v>66</v>
      </c>
      <c r="C28" s="18">
        <v>24301111008</v>
      </c>
      <c r="D28" s="18">
        <v>0</v>
      </c>
      <c r="E28" s="18">
        <v>0</v>
      </c>
      <c r="F28" s="18">
        <v>2</v>
      </c>
      <c r="G28" s="18">
        <v>0</v>
      </c>
      <c r="H28" s="18">
        <v>0</v>
      </c>
      <c r="I28" s="18">
        <v>0</v>
      </c>
      <c r="J28" s="18"/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3">
        <f t="shared" si="5"/>
        <v>62</v>
      </c>
      <c r="Z28" s="18">
        <v>78.760000000000005</v>
      </c>
      <c r="AA28" s="18">
        <v>8</v>
      </c>
      <c r="AB28" s="18">
        <v>0</v>
      </c>
      <c r="AC28" s="17"/>
      <c r="AD28" s="18">
        <v>5</v>
      </c>
      <c r="AE28" s="3">
        <f t="shared" si="6"/>
        <v>81.760000000000005</v>
      </c>
      <c r="AF28" s="18">
        <v>63.6</v>
      </c>
      <c r="AG28" s="18">
        <v>0</v>
      </c>
      <c r="AH28" s="18">
        <v>0</v>
      </c>
      <c r="AI28" s="18"/>
      <c r="AJ28" s="18"/>
      <c r="AK28" s="3">
        <f t="shared" si="7"/>
        <v>63.6</v>
      </c>
      <c r="AL28" s="18">
        <v>0</v>
      </c>
      <c r="AM28" s="18">
        <v>0</v>
      </c>
      <c r="AN28" s="18">
        <v>0</v>
      </c>
      <c r="AO28" s="18">
        <v>0</v>
      </c>
      <c r="AP28" s="18">
        <v>6</v>
      </c>
      <c r="AQ28" s="18">
        <v>0</v>
      </c>
      <c r="AR28" s="19"/>
      <c r="AS28" s="2">
        <f t="shared" si="8"/>
        <v>66</v>
      </c>
      <c r="AT28" s="3">
        <f t="shared" si="9"/>
        <v>73.748000000000005</v>
      </c>
      <c r="AU28" s="20" t="s">
        <v>121</v>
      </c>
      <c r="AV28" s="16">
        <v>15</v>
      </c>
      <c r="AW28" s="21" t="s">
        <v>153</v>
      </c>
    </row>
    <row r="29" spans="1:49" ht="20.149999999999999" customHeight="1">
      <c r="A29" s="16">
        <v>16</v>
      </c>
      <c r="B29" s="17" t="s">
        <v>73</v>
      </c>
      <c r="C29" s="18">
        <v>24301111015</v>
      </c>
      <c r="D29" s="18">
        <v>0</v>
      </c>
      <c r="E29" s="18">
        <v>0</v>
      </c>
      <c r="F29" s="18">
        <v>2</v>
      </c>
      <c r="G29" s="18">
        <v>0</v>
      </c>
      <c r="H29" s="18">
        <v>0</v>
      </c>
      <c r="I29" s="18">
        <v>0</v>
      </c>
      <c r="J29" s="18">
        <v>4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3">
        <f t="shared" si="5"/>
        <v>66</v>
      </c>
      <c r="Z29" s="18">
        <v>76.66</v>
      </c>
      <c r="AA29" s="18">
        <v>8</v>
      </c>
      <c r="AB29" s="18">
        <v>0</v>
      </c>
      <c r="AC29" s="17"/>
      <c r="AD29" s="18">
        <v>4</v>
      </c>
      <c r="AE29" s="3">
        <f t="shared" si="6"/>
        <v>80.66</v>
      </c>
      <c r="AF29" s="18">
        <v>71.900000000000006</v>
      </c>
      <c r="AG29" s="18">
        <v>0</v>
      </c>
      <c r="AH29" s="18">
        <v>0</v>
      </c>
      <c r="AI29" s="18"/>
      <c r="AJ29" s="18"/>
      <c r="AK29" s="3">
        <f t="shared" si="7"/>
        <v>71.900000000000006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9"/>
      <c r="AS29" s="2">
        <f t="shared" si="8"/>
        <v>60</v>
      </c>
      <c r="AT29" s="3">
        <f t="shared" si="9"/>
        <v>73.158000000000001</v>
      </c>
      <c r="AU29" s="20" t="s">
        <v>122</v>
      </c>
      <c r="AV29" s="16">
        <v>16</v>
      </c>
      <c r="AW29" s="21" t="s">
        <v>150</v>
      </c>
    </row>
    <row r="30" spans="1:49" ht="20.149999999999999" customHeight="1">
      <c r="A30" s="16">
        <v>17</v>
      </c>
      <c r="B30" s="17" t="s">
        <v>90</v>
      </c>
      <c r="C30" s="18">
        <v>24303011017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6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3">
        <f t="shared" si="5"/>
        <v>66</v>
      </c>
      <c r="Z30" s="18">
        <v>82.65</v>
      </c>
      <c r="AA30" s="18">
        <v>0</v>
      </c>
      <c r="AB30" s="18">
        <v>0</v>
      </c>
      <c r="AC30" s="17"/>
      <c r="AD30" s="18">
        <v>0</v>
      </c>
      <c r="AE30" s="3">
        <f t="shared" si="6"/>
        <v>82.65</v>
      </c>
      <c r="AF30" s="18">
        <v>56.6</v>
      </c>
      <c r="AG30" s="18">
        <v>0</v>
      </c>
      <c r="AH30" s="18">
        <v>0</v>
      </c>
      <c r="AI30" s="18"/>
      <c r="AJ30" s="18">
        <v>10</v>
      </c>
      <c r="AK30" s="3">
        <f t="shared" si="7"/>
        <v>46.6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9"/>
      <c r="AS30" s="2">
        <f t="shared" si="8"/>
        <v>60</v>
      </c>
      <c r="AT30" s="3">
        <f t="shared" si="9"/>
        <v>72.987500000000011</v>
      </c>
      <c r="AU30" s="20" t="s">
        <v>123</v>
      </c>
      <c r="AV30" s="16">
        <v>17</v>
      </c>
      <c r="AW30" s="21" t="s">
        <v>142</v>
      </c>
    </row>
    <row r="31" spans="1:49" ht="20.149999999999999" customHeight="1">
      <c r="A31" s="16">
        <v>18</v>
      </c>
      <c r="B31" s="17" t="s">
        <v>76</v>
      </c>
      <c r="C31" s="18">
        <v>24301111004</v>
      </c>
      <c r="D31" s="18">
        <v>0</v>
      </c>
      <c r="E31" s="18">
        <v>0</v>
      </c>
      <c r="F31" s="18">
        <v>2</v>
      </c>
      <c r="G31" s="18">
        <v>0</v>
      </c>
      <c r="H31" s="18">
        <v>0</v>
      </c>
      <c r="I31" s="18">
        <v>0</v>
      </c>
      <c r="J31" s="18"/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3">
        <f t="shared" si="5"/>
        <v>62</v>
      </c>
      <c r="Z31" s="18">
        <v>81.16</v>
      </c>
      <c r="AA31" s="18">
        <v>0</v>
      </c>
      <c r="AB31" s="18">
        <v>0</v>
      </c>
      <c r="AC31" s="17"/>
      <c r="AD31" s="18">
        <v>0</v>
      </c>
      <c r="AE31" s="3">
        <f t="shared" si="6"/>
        <v>81.16</v>
      </c>
      <c r="AF31" s="18">
        <v>64.3</v>
      </c>
      <c r="AG31" s="18">
        <v>0</v>
      </c>
      <c r="AH31" s="18">
        <v>0</v>
      </c>
      <c r="AI31" s="18"/>
      <c r="AJ31" s="18"/>
      <c r="AK31" s="3">
        <f t="shared" si="7"/>
        <v>64.3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9"/>
      <c r="AS31" s="2">
        <f t="shared" si="8"/>
        <v>60</v>
      </c>
      <c r="AT31" s="3">
        <f t="shared" si="9"/>
        <v>72.253</v>
      </c>
      <c r="AU31" s="20" t="s">
        <v>124</v>
      </c>
      <c r="AV31" s="16">
        <v>18</v>
      </c>
      <c r="AW31" s="21" t="s">
        <v>149</v>
      </c>
    </row>
    <row r="32" spans="1:49" ht="20.149999999999999" customHeight="1">
      <c r="A32" s="16">
        <v>19</v>
      </c>
      <c r="B32" s="17" t="s">
        <v>60</v>
      </c>
      <c r="C32" s="18">
        <v>24301111034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/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3">
        <f t="shared" si="5"/>
        <v>60</v>
      </c>
      <c r="Z32" s="18">
        <v>78.02</v>
      </c>
      <c r="AA32" s="18">
        <v>8</v>
      </c>
      <c r="AB32" s="18">
        <v>0</v>
      </c>
      <c r="AC32" s="17"/>
      <c r="AD32" s="18">
        <v>7</v>
      </c>
      <c r="AE32" s="3">
        <f t="shared" si="6"/>
        <v>79.02</v>
      </c>
      <c r="AF32" s="18">
        <v>78.599999999999994</v>
      </c>
      <c r="AG32" s="18">
        <v>0</v>
      </c>
      <c r="AH32" s="18">
        <v>0</v>
      </c>
      <c r="AI32" s="18"/>
      <c r="AJ32" s="22"/>
      <c r="AK32" s="3">
        <f t="shared" si="7"/>
        <v>78.599999999999994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2</v>
      </c>
      <c r="AR32" s="19"/>
      <c r="AS32" s="2">
        <f t="shared" si="8"/>
        <v>62</v>
      </c>
      <c r="AT32" s="3">
        <f t="shared" si="9"/>
        <v>71.790999999999997</v>
      </c>
      <c r="AU32" s="20" t="s">
        <v>125</v>
      </c>
      <c r="AV32" s="16">
        <v>19</v>
      </c>
      <c r="AW32" s="21" t="s">
        <v>151</v>
      </c>
    </row>
    <row r="33" spans="1:49" ht="20.149999999999999" customHeight="1">
      <c r="A33" s="16">
        <v>20</v>
      </c>
      <c r="B33" s="17" t="s">
        <v>86</v>
      </c>
      <c r="C33" s="18">
        <v>24301111029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/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3">
        <f t="shared" si="5"/>
        <v>60</v>
      </c>
      <c r="Z33" s="18">
        <v>80.31</v>
      </c>
      <c r="AA33" s="18">
        <v>0</v>
      </c>
      <c r="AB33" s="18">
        <v>0</v>
      </c>
      <c r="AC33" s="17"/>
      <c r="AD33" s="18">
        <v>0</v>
      </c>
      <c r="AE33" s="3">
        <f t="shared" si="6"/>
        <v>80.31</v>
      </c>
      <c r="AF33" s="18">
        <v>65</v>
      </c>
      <c r="AG33" s="18">
        <v>0</v>
      </c>
      <c r="AH33" s="18">
        <v>0</v>
      </c>
      <c r="AI33" s="18"/>
      <c r="AJ33" s="18"/>
      <c r="AK33" s="3">
        <f t="shared" si="7"/>
        <v>65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9"/>
      <c r="AS33" s="2">
        <f t="shared" si="8"/>
        <v>60</v>
      </c>
      <c r="AT33" s="3">
        <f t="shared" si="9"/>
        <v>71.420500000000004</v>
      </c>
      <c r="AU33" s="20" t="s">
        <v>126</v>
      </c>
      <c r="AV33" s="16">
        <v>20</v>
      </c>
      <c r="AW33" s="21" t="s">
        <v>147</v>
      </c>
    </row>
    <row r="34" spans="1:49" ht="20.149999999999999" customHeight="1">
      <c r="A34" s="16">
        <v>21</v>
      </c>
      <c r="B34" s="17" t="s">
        <v>77</v>
      </c>
      <c r="C34" s="18">
        <v>24301111018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/>
      <c r="K34" s="18">
        <v>0</v>
      </c>
      <c r="L34" s="18">
        <v>0</v>
      </c>
      <c r="M34" s="18">
        <v>0</v>
      </c>
      <c r="N34" s="18">
        <v>5</v>
      </c>
      <c r="O34" s="18">
        <v>0</v>
      </c>
      <c r="P34" s="18">
        <v>0</v>
      </c>
      <c r="Q34" s="18">
        <v>2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3">
        <f t="shared" si="5"/>
        <v>53</v>
      </c>
      <c r="Z34" s="18">
        <v>80.28</v>
      </c>
      <c r="AA34" s="18">
        <v>0</v>
      </c>
      <c r="AB34" s="18">
        <v>0</v>
      </c>
      <c r="AC34" s="17"/>
      <c r="AD34" s="18">
        <v>0</v>
      </c>
      <c r="AE34" s="3">
        <f t="shared" si="6"/>
        <v>80.28</v>
      </c>
      <c r="AF34" s="18">
        <v>77.099999999999994</v>
      </c>
      <c r="AG34" s="18">
        <v>2</v>
      </c>
      <c r="AH34" s="18">
        <v>0</v>
      </c>
      <c r="AI34" s="18"/>
      <c r="AJ34" s="18"/>
      <c r="AK34" s="3">
        <f t="shared" si="7"/>
        <v>79.099999999999994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9"/>
      <c r="AS34" s="2">
        <f t="shared" si="8"/>
        <v>60</v>
      </c>
      <c r="AT34" s="3">
        <f t="shared" si="9"/>
        <v>70.709000000000003</v>
      </c>
      <c r="AU34" s="20" t="s">
        <v>120</v>
      </c>
      <c r="AV34" s="16">
        <v>21</v>
      </c>
      <c r="AW34" s="21" t="s">
        <v>152</v>
      </c>
    </row>
    <row r="35" spans="1:49" ht="20.149999999999999" customHeight="1">
      <c r="A35" s="16">
        <v>22</v>
      </c>
      <c r="B35" s="17" t="s">
        <v>81</v>
      </c>
      <c r="C35" s="18">
        <v>24301111023</v>
      </c>
      <c r="D35" s="18">
        <v>0</v>
      </c>
      <c r="E35" s="18">
        <v>0</v>
      </c>
      <c r="F35" s="18">
        <v>3</v>
      </c>
      <c r="G35" s="18">
        <v>0</v>
      </c>
      <c r="H35" s="18">
        <v>0</v>
      </c>
      <c r="I35" s="18">
        <v>0</v>
      </c>
      <c r="J35" s="18">
        <v>6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3">
        <f t="shared" si="5"/>
        <v>69</v>
      </c>
      <c r="Z35" s="18">
        <v>77.12</v>
      </c>
      <c r="AA35" s="18">
        <v>0</v>
      </c>
      <c r="AB35" s="18">
        <v>0</v>
      </c>
      <c r="AC35" s="17"/>
      <c r="AD35" s="18">
        <v>7</v>
      </c>
      <c r="AE35" s="3">
        <f t="shared" si="6"/>
        <v>70.12</v>
      </c>
      <c r="AF35" s="18">
        <v>73.900000000000006</v>
      </c>
      <c r="AG35" s="18">
        <v>0</v>
      </c>
      <c r="AH35" s="18">
        <v>0</v>
      </c>
      <c r="AI35" s="18"/>
      <c r="AJ35" s="18"/>
      <c r="AK35" s="3">
        <f t="shared" si="7"/>
        <v>73.900000000000006</v>
      </c>
      <c r="AL35" s="18">
        <v>7</v>
      </c>
      <c r="AM35" s="18">
        <v>0</v>
      </c>
      <c r="AN35" s="18">
        <v>0</v>
      </c>
      <c r="AO35" s="18">
        <v>0</v>
      </c>
      <c r="AP35" s="18">
        <v>0</v>
      </c>
      <c r="AQ35" s="18">
        <v>6</v>
      </c>
      <c r="AR35" s="19"/>
      <c r="AS35" s="2">
        <f t="shared" si="8"/>
        <v>73</v>
      </c>
      <c r="AT35" s="3">
        <f t="shared" si="9"/>
        <v>70.661000000000001</v>
      </c>
      <c r="AU35" s="20" t="s">
        <v>127</v>
      </c>
      <c r="AV35" s="16">
        <v>22</v>
      </c>
      <c r="AW35" s="21" t="s">
        <v>137</v>
      </c>
    </row>
    <row r="36" spans="1:49" ht="20.149999999999999" customHeight="1">
      <c r="A36" s="16">
        <v>23</v>
      </c>
      <c r="B36" s="17" t="s">
        <v>87</v>
      </c>
      <c r="C36" s="18">
        <v>24301111032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/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3">
        <f t="shared" si="5"/>
        <v>60</v>
      </c>
      <c r="Z36" s="18">
        <v>82.26</v>
      </c>
      <c r="AA36" s="18">
        <v>0</v>
      </c>
      <c r="AB36" s="18">
        <v>0</v>
      </c>
      <c r="AC36" s="17"/>
      <c r="AD36" s="18">
        <v>2</v>
      </c>
      <c r="AE36" s="3">
        <f t="shared" si="6"/>
        <v>80.260000000000005</v>
      </c>
      <c r="AF36" s="18">
        <v>56</v>
      </c>
      <c r="AG36" s="18">
        <v>0</v>
      </c>
      <c r="AH36" s="18">
        <v>0</v>
      </c>
      <c r="AI36" s="18"/>
      <c r="AJ36" s="18">
        <v>10</v>
      </c>
      <c r="AK36" s="3">
        <f t="shared" si="7"/>
        <v>46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9"/>
      <c r="AS36" s="2">
        <f t="shared" si="8"/>
        <v>60</v>
      </c>
      <c r="AT36" s="3">
        <f t="shared" si="9"/>
        <v>70.443000000000012</v>
      </c>
      <c r="AU36" s="20" t="s">
        <v>128</v>
      </c>
      <c r="AV36" s="16">
        <v>23</v>
      </c>
      <c r="AW36" s="21" t="s">
        <v>147</v>
      </c>
    </row>
    <row r="37" spans="1:49" ht="20.149999999999999" customHeight="1">
      <c r="A37" s="16">
        <v>24</v>
      </c>
      <c r="B37" s="17" t="s">
        <v>91</v>
      </c>
      <c r="C37" s="18">
        <v>24301111033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/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3">
        <f t="shared" si="5"/>
        <v>60</v>
      </c>
      <c r="Z37" s="18">
        <v>77.19</v>
      </c>
      <c r="AA37" s="18">
        <v>0</v>
      </c>
      <c r="AB37" s="18">
        <v>0</v>
      </c>
      <c r="AC37" s="17"/>
      <c r="AD37" s="18">
        <v>0</v>
      </c>
      <c r="AE37" s="3">
        <f t="shared" si="6"/>
        <v>77.19</v>
      </c>
      <c r="AF37" s="18">
        <v>68.3</v>
      </c>
      <c r="AG37" s="18">
        <v>0</v>
      </c>
      <c r="AH37" s="18">
        <v>0</v>
      </c>
      <c r="AI37" s="18"/>
      <c r="AJ37" s="18"/>
      <c r="AK37" s="3">
        <f t="shared" si="7"/>
        <v>68.3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9"/>
      <c r="AS37" s="2">
        <f t="shared" si="8"/>
        <v>60</v>
      </c>
      <c r="AT37" s="3">
        <f t="shared" si="9"/>
        <v>69.869500000000002</v>
      </c>
      <c r="AU37" s="20" t="s">
        <v>129</v>
      </c>
      <c r="AV37" s="16">
        <v>24</v>
      </c>
      <c r="AW37" s="21" t="s">
        <v>151</v>
      </c>
    </row>
    <row r="38" spans="1:49" ht="20.149999999999999" customHeight="1">
      <c r="A38" s="16">
        <v>25</v>
      </c>
      <c r="B38" s="17" t="s">
        <v>95</v>
      </c>
      <c r="C38" s="18">
        <v>24301111022</v>
      </c>
      <c r="D38" s="18">
        <v>0</v>
      </c>
      <c r="E38" s="18">
        <v>0</v>
      </c>
      <c r="F38" s="18">
        <v>0</v>
      </c>
      <c r="G38" s="18">
        <v>3</v>
      </c>
      <c r="H38" s="18">
        <v>0</v>
      </c>
      <c r="I38" s="18">
        <v>0</v>
      </c>
      <c r="J38" s="18"/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2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3">
        <f t="shared" si="5"/>
        <v>61</v>
      </c>
      <c r="Z38" s="18">
        <v>74.98</v>
      </c>
      <c r="AA38" s="18">
        <v>0</v>
      </c>
      <c r="AB38" s="18">
        <v>0</v>
      </c>
      <c r="AC38" s="17"/>
      <c r="AD38" s="18">
        <v>0</v>
      </c>
      <c r="AE38" s="3">
        <f t="shared" si="6"/>
        <v>74.98</v>
      </c>
      <c r="AF38" s="18">
        <v>74.2</v>
      </c>
      <c r="AG38" s="18">
        <v>0</v>
      </c>
      <c r="AH38" s="18">
        <v>0</v>
      </c>
      <c r="AI38" s="18"/>
      <c r="AJ38" s="18"/>
      <c r="AK38" s="3">
        <f t="shared" si="7"/>
        <v>74.2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9"/>
      <c r="AS38" s="2">
        <f t="shared" si="8"/>
        <v>60</v>
      </c>
      <c r="AT38" s="3">
        <f t="shared" si="9"/>
        <v>69.149000000000001</v>
      </c>
      <c r="AU38" s="20" t="s">
        <v>130</v>
      </c>
      <c r="AV38" s="16">
        <v>25</v>
      </c>
      <c r="AW38" s="21" t="s">
        <v>152</v>
      </c>
    </row>
    <row r="39" spans="1:49" ht="20.149999999999999" customHeight="1">
      <c r="A39" s="16">
        <v>26</v>
      </c>
      <c r="B39" s="17" t="s">
        <v>82</v>
      </c>
      <c r="C39" s="18">
        <v>24301111017</v>
      </c>
      <c r="D39" s="18">
        <v>0</v>
      </c>
      <c r="E39" s="18">
        <v>0</v>
      </c>
      <c r="F39" s="18">
        <v>2</v>
      </c>
      <c r="G39" s="18">
        <v>0</v>
      </c>
      <c r="H39" s="18">
        <v>0</v>
      </c>
      <c r="I39" s="18">
        <v>0</v>
      </c>
      <c r="J39" s="18"/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3">
        <f t="shared" si="5"/>
        <v>62</v>
      </c>
      <c r="Z39" s="18">
        <v>75.36</v>
      </c>
      <c r="AA39" s="18">
        <v>8</v>
      </c>
      <c r="AB39" s="18">
        <v>0</v>
      </c>
      <c r="AC39" s="17"/>
      <c r="AD39" s="18">
        <v>6</v>
      </c>
      <c r="AE39" s="3">
        <f t="shared" si="6"/>
        <v>77.36</v>
      </c>
      <c r="AF39" s="18">
        <v>46.3</v>
      </c>
      <c r="AG39" s="18">
        <v>0</v>
      </c>
      <c r="AH39" s="18">
        <v>0</v>
      </c>
      <c r="AI39" s="18"/>
      <c r="AJ39" s="18">
        <v>10</v>
      </c>
      <c r="AK39" s="3">
        <f t="shared" si="7"/>
        <v>36.299999999999997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9"/>
      <c r="AS39" s="2">
        <f t="shared" si="8"/>
        <v>60</v>
      </c>
      <c r="AT39" s="3">
        <f t="shared" si="9"/>
        <v>68.763000000000005</v>
      </c>
      <c r="AU39" s="20" t="s">
        <v>131</v>
      </c>
      <c r="AV39" s="16">
        <v>26</v>
      </c>
      <c r="AW39" s="21" t="s">
        <v>150</v>
      </c>
    </row>
    <row r="40" spans="1:49" ht="20.149999999999999" customHeight="1">
      <c r="A40" s="16">
        <v>27</v>
      </c>
      <c r="B40" s="17" t="s">
        <v>79</v>
      </c>
      <c r="C40" s="18">
        <v>24301111020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/>
      <c r="K40" s="18">
        <v>0</v>
      </c>
      <c r="L40" s="18">
        <v>0</v>
      </c>
      <c r="M40" s="18">
        <v>0</v>
      </c>
      <c r="N40" s="18">
        <v>5</v>
      </c>
      <c r="O40" s="18">
        <v>0</v>
      </c>
      <c r="P40" s="18">
        <v>0</v>
      </c>
      <c r="Q40" s="18">
        <v>2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3">
        <f t="shared" si="5"/>
        <v>53</v>
      </c>
      <c r="Z40" s="18">
        <v>76.569999999999993</v>
      </c>
      <c r="AA40" s="18">
        <v>0</v>
      </c>
      <c r="AB40" s="18">
        <v>0</v>
      </c>
      <c r="AC40" s="17"/>
      <c r="AD40" s="18">
        <v>0</v>
      </c>
      <c r="AE40" s="3">
        <f t="shared" si="6"/>
        <v>76.569999999999993</v>
      </c>
      <c r="AF40" s="18">
        <v>72.3</v>
      </c>
      <c r="AG40" s="18">
        <v>0</v>
      </c>
      <c r="AH40" s="18">
        <v>0</v>
      </c>
      <c r="AI40" s="18"/>
      <c r="AJ40" s="18"/>
      <c r="AK40" s="3">
        <f t="shared" si="7"/>
        <v>72.3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9"/>
      <c r="AS40" s="2">
        <f t="shared" si="8"/>
        <v>60</v>
      </c>
      <c r="AT40" s="3">
        <f t="shared" si="9"/>
        <v>68.328500000000005</v>
      </c>
      <c r="AU40" s="20" t="s">
        <v>132</v>
      </c>
      <c r="AV40" s="16">
        <v>27</v>
      </c>
      <c r="AW40" s="21" t="s">
        <v>152</v>
      </c>
    </row>
    <row r="41" spans="1:49" ht="20.149999999999999" customHeight="1">
      <c r="A41" s="16">
        <v>28</v>
      </c>
      <c r="B41" s="23" t="s">
        <v>61</v>
      </c>
      <c r="C41" s="18">
        <v>24301111028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/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3">
        <f t="shared" si="5"/>
        <v>60</v>
      </c>
      <c r="Z41" s="18">
        <v>76.989999999999995</v>
      </c>
      <c r="AA41" s="18">
        <v>0</v>
      </c>
      <c r="AB41" s="18">
        <v>0</v>
      </c>
      <c r="AC41" s="23"/>
      <c r="AD41" s="18">
        <v>4</v>
      </c>
      <c r="AE41" s="3">
        <f t="shared" si="6"/>
        <v>72.989999999999995</v>
      </c>
      <c r="AF41" s="18">
        <v>58.6</v>
      </c>
      <c r="AG41" s="18">
        <v>0</v>
      </c>
      <c r="AH41" s="18">
        <v>0</v>
      </c>
      <c r="AI41" s="18"/>
      <c r="AJ41" s="24">
        <v>10</v>
      </c>
      <c r="AK41" s="3">
        <f t="shared" si="7"/>
        <v>48.6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9"/>
      <c r="AS41" s="2">
        <f t="shared" si="8"/>
        <v>60</v>
      </c>
      <c r="AT41" s="3">
        <f t="shared" si="9"/>
        <v>66.5745</v>
      </c>
      <c r="AU41" s="20" t="s">
        <v>118</v>
      </c>
      <c r="AV41" s="16">
        <v>28</v>
      </c>
      <c r="AW41" s="21" t="s">
        <v>147</v>
      </c>
    </row>
    <row r="42" spans="1:49" ht="20.149999999999999" customHeight="1">
      <c r="A42" s="16">
        <v>29</v>
      </c>
      <c r="B42" s="17" t="s">
        <v>59</v>
      </c>
      <c r="C42" s="32">
        <v>24301111009</v>
      </c>
      <c r="D42" s="18">
        <v>0</v>
      </c>
      <c r="E42" s="18">
        <v>0</v>
      </c>
      <c r="F42" s="18">
        <v>3</v>
      </c>
      <c r="G42" s="18">
        <v>0</v>
      </c>
      <c r="H42" s="18">
        <v>0</v>
      </c>
      <c r="I42" s="18">
        <v>0</v>
      </c>
      <c r="J42" s="18">
        <v>2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2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3">
        <f t="shared" si="5"/>
        <v>63</v>
      </c>
      <c r="Z42" s="18">
        <v>75.540000000000006</v>
      </c>
      <c r="AA42" s="18">
        <v>0</v>
      </c>
      <c r="AB42" s="18">
        <v>0</v>
      </c>
      <c r="AC42" s="17"/>
      <c r="AD42" s="18">
        <v>6</v>
      </c>
      <c r="AE42" s="3">
        <f t="shared" si="6"/>
        <v>69.540000000000006</v>
      </c>
      <c r="AF42" s="18">
        <v>72.2</v>
      </c>
      <c r="AG42" s="18">
        <v>0</v>
      </c>
      <c r="AH42" s="18">
        <v>0</v>
      </c>
      <c r="AI42" s="18"/>
      <c r="AJ42" s="18"/>
      <c r="AK42" s="3">
        <f t="shared" si="7"/>
        <v>72.2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9"/>
      <c r="AS42" s="2">
        <f t="shared" si="8"/>
        <v>60</v>
      </c>
      <c r="AT42" s="3">
        <f t="shared" si="9"/>
        <v>66.457000000000008</v>
      </c>
      <c r="AU42" s="20" t="s">
        <v>133</v>
      </c>
      <c r="AV42" s="16">
        <v>29</v>
      </c>
      <c r="AW42" s="21" t="s">
        <v>153</v>
      </c>
    </row>
    <row r="43" spans="1:49" ht="20.149999999999999" customHeight="1">
      <c r="A43" s="16">
        <v>30</v>
      </c>
      <c r="B43" s="17" t="s">
        <v>96</v>
      </c>
      <c r="C43" s="18">
        <v>24301111021</v>
      </c>
      <c r="D43" s="18">
        <v>0</v>
      </c>
      <c r="E43" s="18">
        <v>0</v>
      </c>
      <c r="F43" s="18">
        <v>0</v>
      </c>
      <c r="G43" s="18">
        <v>3</v>
      </c>
      <c r="H43" s="18">
        <v>0</v>
      </c>
      <c r="I43" s="18">
        <v>0</v>
      </c>
      <c r="J43" s="18"/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2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3">
        <f t="shared" si="5"/>
        <v>61</v>
      </c>
      <c r="Z43" s="18">
        <v>70.36</v>
      </c>
      <c r="AA43" s="18">
        <v>0</v>
      </c>
      <c r="AB43" s="18">
        <v>0</v>
      </c>
      <c r="AC43" s="17"/>
      <c r="AD43" s="18">
        <v>0</v>
      </c>
      <c r="AE43" s="3">
        <f t="shared" si="6"/>
        <v>70.36</v>
      </c>
      <c r="AF43" s="18">
        <v>68.8</v>
      </c>
      <c r="AG43" s="18">
        <v>0</v>
      </c>
      <c r="AH43" s="18">
        <v>0</v>
      </c>
      <c r="AI43" s="18"/>
      <c r="AJ43" s="18"/>
      <c r="AK43" s="3">
        <f t="shared" si="7"/>
        <v>68.8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9"/>
      <c r="AS43" s="2">
        <f t="shared" si="8"/>
        <v>60</v>
      </c>
      <c r="AT43" s="3">
        <f t="shared" si="9"/>
        <v>66.337999999999994</v>
      </c>
      <c r="AU43" s="20" t="s">
        <v>111</v>
      </c>
      <c r="AV43" s="16">
        <v>30</v>
      </c>
      <c r="AW43" s="21" t="s">
        <v>152</v>
      </c>
    </row>
    <row r="44" spans="1:49" ht="20.149999999999999" customHeight="1">
      <c r="A44" s="16">
        <v>31</v>
      </c>
      <c r="B44" s="17" t="s">
        <v>65</v>
      </c>
      <c r="C44" s="18">
        <v>24301111010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/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2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3">
        <f t="shared" si="5"/>
        <v>58</v>
      </c>
      <c r="Z44" s="18">
        <v>76.510000000000005</v>
      </c>
      <c r="AA44" s="18">
        <v>0</v>
      </c>
      <c r="AB44" s="18">
        <v>0</v>
      </c>
      <c r="AC44" s="17"/>
      <c r="AD44" s="18">
        <v>5</v>
      </c>
      <c r="AE44" s="3">
        <f t="shared" si="6"/>
        <v>71.510000000000005</v>
      </c>
      <c r="AF44" s="18">
        <v>64.2</v>
      </c>
      <c r="AG44" s="18">
        <v>0</v>
      </c>
      <c r="AH44" s="18">
        <v>0</v>
      </c>
      <c r="AI44" s="18"/>
      <c r="AJ44" s="18"/>
      <c r="AK44" s="3">
        <f t="shared" si="7"/>
        <v>64.2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9"/>
      <c r="AS44" s="2">
        <f t="shared" si="8"/>
        <v>60</v>
      </c>
      <c r="AT44" s="3">
        <f t="shared" si="9"/>
        <v>66.140500000000003</v>
      </c>
      <c r="AU44" s="20" t="s">
        <v>134</v>
      </c>
      <c r="AV44" s="16">
        <v>31</v>
      </c>
      <c r="AW44" s="21" t="s">
        <v>153</v>
      </c>
    </row>
    <row r="45" spans="1:49" ht="20.149999999999999" customHeight="1">
      <c r="A45" s="16">
        <v>32</v>
      </c>
      <c r="B45" s="17" t="s">
        <v>94</v>
      </c>
      <c r="C45" s="18">
        <v>24301111035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/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3">
        <f t="shared" si="5"/>
        <v>60</v>
      </c>
      <c r="Z45" s="18">
        <v>78.41</v>
      </c>
      <c r="AA45" s="18">
        <v>0</v>
      </c>
      <c r="AB45" s="18">
        <v>0</v>
      </c>
      <c r="AC45" s="17"/>
      <c r="AD45" s="18">
        <v>12</v>
      </c>
      <c r="AE45" s="3">
        <f t="shared" si="6"/>
        <v>66.41</v>
      </c>
      <c r="AF45" s="18">
        <v>69.599999999999994</v>
      </c>
      <c r="AG45" s="18">
        <v>0</v>
      </c>
      <c r="AH45" s="18">
        <v>0</v>
      </c>
      <c r="AI45" s="18"/>
      <c r="AJ45" s="18"/>
      <c r="AK45" s="3">
        <f t="shared" si="7"/>
        <v>69.599999999999994</v>
      </c>
      <c r="AL45" s="18">
        <v>0</v>
      </c>
      <c r="AM45" s="18">
        <v>0</v>
      </c>
      <c r="AN45" s="18">
        <v>0</v>
      </c>
      <c r="AO45" s="18">
        <v>0</v>
      </c>
      <c r="AP45" s="18">
        <v>6</v>
      </c>
      <c r="AQ45" s="18">
        <v>4</v>
      </c>
      <c r="AR45" s="19"/>
      <c r="AS45" s="2">
        <f t="shared" si="8"/>
        <v>70</v>
      </c>
      <c r="AT45" s="3">
        <f t="shared" si="9"/>
        <v>66.005499999999998</v>
      </c>
      <c r="AU45" s="20" t="s">
        <v>135</v>
      </c>
      <c r="AV45" s="16">
        <v>32</v>
      </c>
      <c r="AW45" s="21" t="s">
        <v>151</v>
      </c>
    </row>
    <row r="46" spans="1:49" ht="20.149999999999999" customHeight="1">
      <c r="A46" s="16">
        <v>33</v>
      </c>
      <c r="B46" s="17" t="s">
        <v>75</v>
      </c>
      <c r="C46" s="18">
        <v>24301111006</v>
      </c>
      <c r="D46" s="18">
        <v>0</v>
      </c>
      <c r="E46" s="18">
        <v>0</v>
      </c>
      <c r="F46" s="18">
        <v>2</v>
      </c>
      <c r="G46" s="18">
        <v>0</v>
      </c>
      <c r="H46" s="18">
        <v>0</v>
      </c>
      <c r="I46" s="18">
        <v>0</v>
      </c>
      <c r="J46" s="18"/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2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3">
        <f t="shared" si="5"/>
        <v>60</v>
      </c>
      <c r="Z46" s="18">
        <v>74.41</v>
      </c>
      <c r="AA46" s="18">
        <v>0</v>
      </c>
      <c r="AB46" s="18">
        <v>0</v>
      </c>
      <c r="AC46" s="17"/>
      <c r="AD46" s="18">
        <v>7</v>
      </c>
      <c r="AE46" s="3">
        <f t="shared" si="6"/>
        <v>67.41</v>
      </c>
      <c r="AF46" s="18">
        <v>71</v>
      </c>
      <c r="AG46" s="18">
        <v>0</v>
      </c>
      <c r="AH46" s="18">
        <v>0</v>
      </c>
      <c r="AI46" s="18"/>
      <c r="AJ46" s="18"/>
      <c r="AK46" s="3">
        <f t="shared" si="7"/>
        <v>71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9"/>
      <c r="AS46" s="2">
        <f t="shared" si="8"/>
        <v>60</v>
      </c>
      <c r="AT46" s="3">
        <f t="shared" si="9"/>
        <v>64.625499999999988</v>
      </c>
      <c r="AU46" s="20" t="s">
        <v>136</v>
      </c>
      <c r="AV46" s="16">
        <v>33</v>
      </c>
      <c r="AW46" s="21" t="s">
        <v>149</v>
      </c>
    </row>
    <row r="47" spans="1:49" ht="20.149999999999999" customHeight="1">
      <c r="A47" s="16">
        <v>34</v>
      </c>
      <c r="B47" s="17" t="s">
        <v>63</v>
      </c>
      <c r="C47" s="18">
        <v>24301111005</v>
      </c>
      <c r="D47" s="18">
        <v>0</v>
      </c>
      <c r="E47" s="18">
        <v>0</v>
      </c>
      <c r="F47" s="18">
        <v>2</v>
      </c>
      <c r="G47" s="18">
        <v>0</v>
      </c>
      <c r="H47" s="18">
        <v>0</v>
      </c>
      <c r="I47" s="18">
        <v>0</v>
      </c>
      <c r="J47" s="18"/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3">
        <f t="shared" si="5"/>
        <v>62</v>
      </c>
      <c r="Z47" s="18">
        <v>77.48</v>
      </c>
      <c r="AA47" s="18">
        <v>8</v>
      </c>
      <c r="AB47" s="25">
        <v>0</v>
      </c>
      <c r="AC47" s="17"/>
      <c r="AD47" s="18">
        <v>20</v>
      </c>
      <c r="AE47" s="3">
        <f t="shared" si="6"/>
        <v>65.48</v>
      </c>
      <c r="AF47" s="18">
        <v>61</v>
      </c>
      <c r="AG47" s="18">
        <v>0</v>
      </c>
      <c r="AH47" s="18">
        <v>0</v>
      </c>
      <c r="AI47" s="18"/>
      <c r="AJ47" s="18"/>
      <c r="AK47" s="3">
        <f t="shared" si="7"/>
        <v>61</v>
      </c>
      <c r="AL47" s="18">
        <v>0</v>
      </c>
      <c r="AM47" s="18">
        <v>0</v>
      </c>
      <c r="AN47" s="18">
        <v>0</v>
      </c>
      <c r="AO47" s="18">
        <v>0</v>
      </c>
      <c r="AP47" s="18">
        <v>4</v>
      </c>
      <c r="AQ47" s="18">
        <v>0</v>
      </c>
      <c r="AR47" s="19"/>
      <c r="AS47" s="2">
        <f t="shared" si="8"/>
        <v>64</v>
      </c>
      <c r="AT47" s="3">
        <f t="shared" si="9"/>
        <v>64.263999999999996</v>
      </c>
      <c r="AU47" s="20" t="s">
        <v>116</v>
      </c>
      <c r="AV47" s="16">
        <v>34</v>
      </c>
      <c r="AW47" s="21" t="s">
        <v>149</v>
      </c>
    </row>
    <row r="48" spans="1:49" ht="20.149999999999999" customHeight="1">
      <c r="A48" s="16">
        <v>35</v>
      </c>
      <c r="B48" s="17" t="s">
        <v>72</v>
      </c>
      <c r="C48" s="18">
        <v>24301111014</v>
      </c>
      <c r="D48" s="18">
        <v>0</v>
      </c>
      <c r="E48" s="18">
        <v>0</v>
      </c>
      <c r="F48" s="18">
        <v>2</v>
      </c>
      <c r="G48" s="18">
        <v>0</v>
      </c>
      <c r="H48" s="18">
        <v>0</v>
      </c>
      <c r="I48" s="18">
        <v>0</v>
      </c>
      <c r="J48" s="18">
        <v>4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3">
        <f t="shared" si="5"/>
        <v>66</v>
      </c>
      <c r="Z48" s="18">
        <v>73.83</v>
      </c>
      <c r="AA48" s="18">
        <v>0</v>
      </c>
      <c r="AB48" s="18">
        <v>0</v>
      </c>
      <c r="AC48" s="17"/>
      <c r="AD48" s="18">
        <v>13</v>
      </c>
      <c r="AE48" s="3">
        <f t="shared" si="6"/>
        <v>60.83</v>
      </c>
      <c r="AF48" s="18">
        <v>73</v>
      </c>
      <c r="AG48" s="18">
        <v>0</v>
      </c>
      <c r="AH48" s="18">
        <v>0</v>
      </c>
      <c r="AI48" s="18"/>
      <c r="AJ48" s="18"/>
      <c r="AK48" s="3">
        <f t="shared" si="7"/>
        <v>73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9"/>
      <c r="AS48" s="2">
        <f t="shared" si="8"/>
        <v>60</v>
      </c>
      <c r="AT48" s="3">
        <f t="shared" si="9"/>
        <v>62.3065</v>
      </c>
      <c r="AU48" s="20" t="s">
        <v>117</v>
      </c>
      <c r="AV48" s="16">
        <v>35</v>
      </c>
      <c r="AW48" s="21" t="s">
        <v>150</v>
      </c>
    </row>
    <row r="49" spans="1:49" ht="20.149999999999999" customHeight="1">
      <c r="A49" s="16">
        <v>36</v>
      </c>
      <c r="B49" s="17" t="s">
        <v>62</v>
      </c>
      <c r="C49" s="18">
        <v>24301111024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/>
      <c r="K49" s="18">
        <v>0</v>
      </c>
      <c r="L49" s="18">
        <v>0</v>
      </c>
      <c r="M49" s="18">
        <v>0</v>
      </c>
      <c r="N49" s="18">
        <v>3</v>
      </c>
      <c r="O49" s="18">
        <v>0</v>
      </c>
      <c r="P49" s="18">
        <v>0</v>
      </c>
      <c r="Q49" s="18">
        <v>2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3">
        <f t="shared" si="5"/>
        <v>55</v>
      </c>
      <c r="Z49" s="18">
        <v>71.010000000000005</v>
      </c>
      <c r="AA49" s="18">
        <v>0</v>
      </c>
      <c r="AB49" s="18">
        <v>0</v>
      </c>
      <c r="AC49" s="17"/>
      <c r="AD49" s="18">
        <v>7</v>
      </c>
      <c r="AE49" s="3">
        <f t="shared" si="6"/>
        <v>64.010000000000005</v>
      </c>
      <c r="AF49" s="18">
        <v>63.7</v>
      </c>
      <c r="AG49" s="18">
        <v>0</v>
      </c>
      <c r="AH49" s="18">
        <v>0</v>
      </c>
      <c r="AI49" s="18"/>
      <c r="AJ49" s="18"/>
      <c r="AK49" s="3">
        <f t="shared" si="7"/>
        <v>63.7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9"/>
      <c r="AS49" s="2">
        <f t="shared" si="8"/>
        <v>60</v>
      </c>
      <c r="AT49" s="3">
        <f t="shared" si="9"/>
        <v>61.39050000000001</v>
      </c>
      <c r="AU49" s="20" t="s">
        <v>115</v>
      </c>
      <c r="AV49" s="16">
        <v>36</v>
      </c>
      <c r="AW49" s="21" t="s">
        <v>152</v>
      </c>
    </row>
    <row r="50" spans="1:49" ht="20.149999999999999" customHeight="1">
      <c r="A50" s="16">
        <v>37</v>
      </c>
      <c r="B50" s="17" t="s">
        <v>85</v>
      </c>
      <c r="C50" s="18">
        <v>23301111030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/>
      <c r="K50" s="18">
        <v>2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2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3">
        <f t="shared" si="5"/>
        <v>56</v>
      </c>
      <c r="Z50" s="18">
        <v>66.23</v>
      </c>
      <c r="AA50" s="18">
        <v>0</v>
      </c>
      <c r="AB50" s="18">
        <v>0</v>
      </c>
      <c r="AC50" s="17"/>
      <c r="AD50" s="18">
        <v>4</v>
      </c>
      <c r="AE50" s="3">
        <f t="shared" si="6"/>
        <v>62.230000000000004</v>
      </c>
      <c r="AF50" s="18">
        <v>63.5</v>
      </c>
      <c r="AG50" s="18">
        <v>0</v>
      </c>
      <c r="AH50" s="18">
        <v>0</v>
      </c>
      <c r="AI50" s="18"/>
      <c r="AJ50" s="18"/>
      <c r="AK50" s="3">
        <f t="shared" si="7"/>
        <v>63.5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9"/>
      <c r="AS50" s="2">
        <f t="shared" si="8"/>
        <v>60</v>
      </c>
      <c r="AT50" s="3">
        <f t="shared" si="9"/>
        <v>60.601500000000001</v>
      </c>
      <c r="AU50" s="20" t="s">
        <v>113</v>
      </c>
      <c r="AV50" s="16">
        <v>37</v>
      </c>
      <c r="AW50" s="21" t="s">
        <v>148</v>
      </c>
    </row>
    <row r="51" spans="1:49" ht="20.149999999999999" customHeight="1">
      <c r="A51" s="16">
        <v>38</v>
      </c>
      <c r="B51" s="17" t="s">
        <v>60</v>
      </c>
      <c r="C51" s="18">
        <v>24301111016</v>
      </c>
      <c r="D51" s="18">
        <v>5</v>
      </c>
      <c r="E51" s="18">
        <v>0</v>
      </c>
      <c r="F51" s="18">
        <v>3</v>
      </c>
      <c r="G51" s="18">
        <v>5</v>
      </c>
      <c r="H51" s="18">
        <v>0</v>
      </c>
      <c r="I51" s="18">
        <v>0</v>
      </c>
      <c r="J51" s="18">
        <v>6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3">
        <f t="shared" si="5"/>
        <v>79</v>
      </c>
      <c r="Z51" s="18">
        <v>69.040000000000006</v>
      </c>
      <c r="AA51" s="18">
        <v>0</v>
      </c>
      <c r="AB51" s="18">
        <v>0</v>
      </c>
      <c r="AC51" s="17"/>
      <c r="AD51" s="18">
        <v>23</v>
      </c>
      <c r="AE51" s="3">
        <f t="shared" si="6"/>
        <v>46.040000000000006</v>
      </c>
      <c r="AF51" s="18">
        <v>64.2</v>
      </c>
      <c r="AG51" s="18">
        <v>0</v>
      </c>
      <c r="AH51" s="18">
        <v>0</v>
      </c>
      <c r="AI51" s="18"/>
      <c r="AJ51" s="18"/>
      <c r="AK51" s="3">
        <f t="shared" si="7"/>
        <v>64.2</v>
      </c>
      <c r="AL51" s="18">
        <v>7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9"/>
      <c r="AS51" s="2">
        <f t="shared" si="8"/>
        <v>67</v>
      </c>
      <c r="AT51" s="3">
        <f t="shared" si="9"/>
        <v>57.732000000000006</v>
      </c>
      <c r="AU51" s="20" t="s">
        <v>114</v>
      </c>
      <c r="AV51" s="16">
        <v>38</v>
      </c>
      <c r="AW51" s="21" t="s">
        <v>150</v>
      </c>
    </row>
    <row r="52" spans="1:49" ht="20.149999999999999" customHeight="1">
      <c r="A52" s="16">
        <v>39</v>
      </c>
      <c r="B52" s="17" t="s">
        <v>92</v>
      </c>
      <c r="C52" s="26">
        <v>24301111025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/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6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3">
        <f t="shared" si="5"/>
        <v>54</v>
      </c>
      <c r="Z52" s="18">
        <v>60.18</v>
      </c>
      <c r="AA52" s="18">
        <v>0</v>
      </c>
      <c r="AB52" s="18">
        <v>0</v>
      </c>
      <c r="AC52" s="17"/>
      <c r="AD52" s="18">
        <v>15</v>
      </c>
      <c r="AE52" s="3">
        <f t="shared" si="6"/>
        <v>45.18</v>
      </c>
      <c r="AF52" s="18">
        <v>74.8</v>
      </c>
      <c r="AG52" s="18">
        <v>0</v>
      </c>
      <c r="AH52" s="18">
        <v>0</v>
      </c>
      <c r="AI52" s="18"/>
      <c r="AJ52" s="18"/>
      <c r="AK52" s="3">
        <f t="shared" si="7"/>
        <v>74.8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9"/>
      <c r="AS52" s="2">
        <f t="shared" si="8"/>
        <v>60</v>
      </c>
      <c r="AT52" s="3">
        <f t="shared" si="9"/>
        <v>51.389000000000003</v>
      </c>
      <c r="AU52" s="20" t="s">
        <v>112</v>
      </c>
      <c r="AV52" s="16">
        <v>39</v>
      </c>
      <c r="AW52" s="21" t="s">
        <v>152</v>
      </c>
    </row>
    <row r="53" spans="1:49" ht="20.149999999999999" customHeight="1">
      <c r="A53" s="16">
        <v>40</v>
      </c>
      <c r="B53" s="27"/>
      <c r="C53" s="27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3">
        <f t="shared" si="0"/>
        <v>60</v>
      </c>
      <c r="Z53" s="25"/>
      <c r="AA53" s="18"/>
      <c r="AB53" s="18"/>
      <c r="AC53" s="18"/>
      <c r="AD53" s="18"/>
      <c r="AE53" s="3">
        <f t="shared" ref="AE53" si="10">MIN(100,Z53+AA53+AB53+AC53-AD53)</f>
        <v>0</v>
      </c>
      <c r="AF53" s="18"/>
      <c r="AG53" s="18"/>
      <c r="AH53" s="18"/>
      <c r="AI53" s="18"/>
      <c r="AJ53" s="18"/>
      <c r="AK53" s="3">
        <f t="shared" si="2"/>
        <v>0</v>
      </c>
      <c r="AL53" s="18"/>
      <c r="AM53" s="18"/>
      <c r="AN53" s="18"/>
      <c r="AO53" s="18"/>
      <c r="AP53" s="18"/>
      <c r="AQ53" s="18"/>
      <c r="AR53" s="19"/>
      <c r="AS53" s="2">
        <f t="shared" si="3"/>
        <v>60</v>
      </c>
      <c r="AT53" s="3">
        <f t="shared" si="4"/>
        <v>24</v>
      </c>
      <c r="AU53" s="28"/>
      <c r="AV53" s="18"/>
      <c r="AW53" s="29"/>
    </row>
    <row r="54" spans="1:49" ht="20.149999999999999" customHeight="1">
      <c r="A54" s="16">
        <v>41</v>
      </c>
      <c r="B54" s="30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3">
        <f t="shared" si="0"/>
        <v>60</v>
      </c>
      <c r="Z54" s="18"/>
      <c r="AA54" s="18"/>
      <c r="AB54" s="18"/>
      <c r="AC54" s="18"/>
      <c r="AD54" s="18"/>
      <c r="AE54" s="3">
        <f t="shared" si="1"/>
        <v>0</v>
      </c>
      <c r="AF54" s="18"/>
      <c r="AG54" s="18"/>
      <c r="AH54" s="18"/>
      <c r="AI54" s="18"/>
      <c r="AJ54" s="18"/>
      <c r="AK54" s="3">
        <f t="shared" si="2"/>
        <v>0</v>
      </c>
      <c r="AL54" s="18"/>
      <c r="AM54" s="18"/>
      <c r="AN54" s="18"/>
      <c r="AO54" s="18"/>
      <c r="AP54" s="18"/>
      <c r="AQ54" s="18"/>
      <c r="AR54" s="19"/>
      <c r="AS54" s="2">
        <f t="shared" si="3"/>
        <v>60</v>
      </c>
      <c r="AT54" s="3">
        <f t="shared" si="4"/>
        <v>24</v>
      </c>
      <c r="AU54" s="28"/>
      <c r="AV54" s="18"/>
      <c r="AW54" s="29"/>
    </row>
    <row r="55" spans="1:49" ht="20.149999999999999" customHeight="1">
      <c r="A55" s="16">
        <v>42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3">
        <f t="shared" si="0"/>
        <v>60</v>
      </c>
      <c r="Z55" s="18"/>
      <c r="AA55" s="18"/>
      <c r="AB55" s="18"/>
      <c r="AC55" s="18"/>
      <c r="AD55" s="18"/>
      <c r="AE55" s="3">
        <f t="shared" si="1"/>
        <v>0</v>
      </c>
      <c r="AF55" s="18"/>
      <c r="AG55" s="18"/>
      <c r="AH55" s="18"/>
      <c r="AI55" s="18"/>
      <c r="AJ55" s="18"/>
      <c r="AK55" s="3">
        <f t="shared" si="2"/>
        <v>0</v>
      </c>
      <c r="AL55" s="18"/>
      <c r="AM55" s="18"/>
      <c r="AN55" s="18"/>
      <c r="AO55" s="18"/>
      <c r="AP55" s="18"/>
      <c r="AQ55" s="18"/>
      <c r="AR55" s="19"/>
      <c r="AS55" s="2">
        <f t="shared" si="3"/>
        <v>60</v>
      </c>
      <c r="AT55" s="3">
        <f t="shared" si="4"/>
        <v>24</v>
      </c>
      <c r="AU55" s="18"/>
      <c r="AV55" s="18"/>
      <c r="AW55" s="29"/>
    </row>
    <row r="56" spans="1:49" ht="20.149999999999999" customHeight="1">
      <c r="A56" s="16">
        <v>43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3">
        <f t="shared" si="0"/>
        <v>60</v>
      </c>
      <c r="Z56" s="18"/>
      <c r="AA56" s="18"/>
      <c r="AB56" s="18"/>
      <c r="AC56" s="18"/>
      <c r="AD56" s="18"/>
      <c r="AE56" s="3">
        <f t="shared" si="1"/>
        <v>0</v>
      </c>
      <c r="AF56" s="18"/>
      <c r="AG56" s="18"/>
      <c r="AH56" s="18"/>
      <c r="AI56" s="18"/>
      <c r="AJ56" s="18"/>
      <c r="AK56" s="3">
        <f t="shared" si="2"/>
        <v>0</v>
      </c>
      <c r="AL56" s="18"/>
      <c r="AM56" s="18"/>
      <c r="AN56" s="18"/>
      <c r="AO56" s="18"/>
      <c r="AP56" s="18"/>
      <c r="AQ56" s="18"/>
      <c r="AR56" s="19"/>
      <c r="AS56" s="2">
        <f t="shared" si="3"/>
        <v>60</v>
      </c>
      <c r="AT56" s="3">
        <f t="shared" si="4"/>
        <v>24</v>
      </c>
      <c r="AU56" s="18"/>
      <c r="AV56" s="18"/>
      <c r="AW56" s="29"/>
    </row>
    <row r="57" spans="1:49" ht="20.149999999999999" customHeight="1">
      <c r="A57" s="16">
        <v>44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3">
        <f t="shared" si="0"/>
        <v>60</v>
      </c>
      <c r="Z57" s="18"/>
      <c r="AA57" s="18"/>
      <c r="AB57" s="18"/>
      <c r="AC57" s="18"/>
      <c r="AD57" s="18"/>
      <c r="AE57" s="3">
        <f t="shared" si="1"/>
        <v>0</v>
      </c>
      <c r="AF57" s="18"/>
      <c r="AG57" s="18"/>
      <c r="AH57" s="18"/>
      <c r="AI57" s="18"/>
      <c r="AJ57" s="18"/>
      <c r="AK57" s="3">
        <f t="shared" si="2"/>
        <v>0</v>
      </c>
      <c r="AL57" s="18"/>
      <c r="AM57" s="18"/>
      <c r="AN57" s="18"/>
      <c r="AO57" s="18"/>
      <c r="AP57" s="18"/>
      <c r="AQ57" s="18"/>
      <c r="AR57" s="19"/>
      <c r="AS57" s="2">
        <f t="shared" si="3"/>
        <v>60</v>
      </c>
      <c r="AT57" s="3">
        <f t="shared" si="4"/>
        <v>24</v>
      </c>
      <c r="AU57" s="18"/>
      <c r="AV57" s="18"/>
      <c r="AW57" s="29"/>
    </row>
    <row r="58" spans="1:49" ht="20.149999999999999" customHeight="1">
      <c r="A58" s="16">
        <v>45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3">
        <f t="shared" si="0"/>
        <v>60</v>
      </c>
      <c r="Z58" s="18"/>
      <c r="AA58" s="18"/>
      <c r="AB58" s="18"/>
      <c r="AC58" s="18"/>
      <c r="AD58" s="18"/>
      <c r="AE58" s="3">
        <f t="shared" si="1"/>
        <v>0</v>
      </c>
      <c r="AF58" s="18"/>
      <c r="AG58" s="18"/>
      <c r="AH58" s="18"/>
      <c r="AI58" s="18"/>
      <c r="AJ58" s="18"/>
      <c r="AK58" s="3">
        <f t="shared" si="2"/>
        <v>0</v>
      </c>
      <c r="AL58" s="18"/>
      <c r="AM58" s="18"/>
      <c r="AN58" s="18"/>
      <c r="AO58" s="18"/>
      <c r="AP58" s="18"/>
      <c r="AQ58" s="18"/>
      <c r="AR58" s="19"/>
      <c r="AS58" s="2">
        <f t="shared" si="3"/>
        <v>60</v>
      </c>
      <c r="AT58" s="3">
        <f t="shared" si="4"/>
        <v>24</v>
      </c>
      <c r="AU58" s="18"/>
      <c r="AV58" s="18"/>
      <c r="AW58" s="29"/>
    </row>
    <row r="59" spans="1:49" ht="20.149999999999999" customHeight="1">
      <c r="A59" s="16">
        <v>46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3">
        <f t="shared" si="0"/>
        <v>60</v>
      </c>
      <c r="Z59" s="18"/>
      <c r="AA59" s="18"/>
      <c r="AB59" s="18"/>
      <c r="AC59" s="18"/>
      <c r="AD59" s="18"/>
      <c r="AE59" s="3">
        <f t="shared" si="1"/>
        <v>0</v>
      </c>
      <c r="AF59" s="18"/>
      <c r="AG59" s="18"/>
      <c r="AH59" s="18"/>
      <c r="AI59" s="18"/>
      <c r="AJ59" s="18"/>
      <c r="AK59" s="3">
        <f t="shared" si="2"/>
        <v>0</v>
      </c>
      <c r="AL59" s="18"/>
      <c r="AM59" s="18"/>
      <c r="AN59" s="18"/>
      <c r="AO59" s="18"/>
      <c r="AP59" s="18"/>
      <c r="AQ59" s="18"/>
      <c r="AR59" s="19"/>
      <c r="AS59" s="2">
        <f t="shared" si="3"/>
        <v>60</v>
      </c>
      <c r="AT59" s="3">
        <f t="shared" si="4"/>
        <v>24</v>
      </c>
      <c r="AU59" s="18"/>
      <c r="AV59" s="18"/>
      <c r="AW59" s="29"/>
    </row>
    <row r="60" spans="1:49" ht="20.149999999999999" customHeight="1">
      <c r="A60" s="16">
        <v>47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3">
        <f t="shared" si="0"/>
        <v>60</v>
      </c>
      <c r="Z60" s="18"/>
      <c r="AA60" s="18"/>
      <c r="AB60" s="18"/>
      <c r="AC60" s="18"/>
      <c r="AD60" s="18"/>
      <c r="AE60" s="3">
        <f t="shared" si="1"/>
        <v>0</v>
      </c>
      <c r="AF60" s="18"/>
      <c r="AG60" s="18"/>
      <c r="AH60" s="18"/>
      <c r="AI60" s="18"/>
      <c r="AJ60" s="18"/>
      <c r="AK60" s="3">
        <f t="shared" si="2"/>
        <v>0</v>
      </c>
      <c r="AL60" s="18"/>
      <c r="AM60" s="18"/>
      <c r="AN60" s="18"/>
      <c r="AO60" s="18"/>
      <c r="AP60" s="18"/>
      <c r="AQ60" s="18"/>
      <c r="AR60" s="19"/>
      <c r="AS60" s="2">
        <f t="shared" si="3"/>
        <v>60</v>
      </c>
      <c r="AT60" s="3">
        <f t="shared" si="4"/>
        <v>24</v>
      </c>
      <c r="AU60" s="18"/>
      <c r="AV60" s="18"/>
      <c r="AW60" s="29"/>
    </row>
    <row r="61" spans="1:49" ht="20.149999999999999" customHeight="1">
      <c r="A61" s="16">
        <v>48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3">
        <f t="shared" si="0"/>
        <v>60</v>
      </c>
      <c r="Z61" s="18"/>
      <c r="AA61" s="18"/>
      <c r="AB61" s="18"/>
      <c r="AC61" s="18"/>
      <c r="AD61" s="18"/>
      <c r="AE61" s="3">
        <f t="shared" si="1"/>
        <v>0</v>
      </c>
      <c r="AF61" s="18"/>
      <c r="AG61" s="18"/>
      <c r="AH61" s="18"/>
      <c r="AI61" s="18"/>
      <c r="AJ61" s="18"/>
      <c r="AK61" s="3">
        <f t="shared" si="2"/>
        <v>0</v>
      </c>
      <c r="AL61" s="18"/>
      <c r="AM61" s="18"/>
      <c r="AN61" s="18"/>
      <c r="AO61" s="18"/>
      <c r="AP61" s="18"/>
      <c r="AQ61" s="18"/>
      <c r="AR61" s="19"/>
      <c r="AS61" s="2">
        <f t="shared" si="3"/>
        <v>60</v>
      </c>
      <c r="AT61" s="3">
        <f t="shared" si="4"/>
        <v>24</v>
      </c>
      <c r="AU61" s="18"/>
      <c r="AV61" s="18"/>
      <c r="AW61" s="29"/>
    </row>
    <row r="62" spans="1:49" ht="20.149999999999999" customHeight="1">
      <c r="A62" s="16">
        <v>49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3">
        <f t="shared" si="0"/>
        <v>60</v>
      </c>
      <c r="Z62" s="18"/>
      <c r="AA62" s="18"/>
      <c r="AB62" s="18"/>
      <c r="AC62" s="18"/>
      <c r="AD62" s="18"/>
      <c r="AE62" s="3">
        <f t="shared" si="1"/>
        <v>0</v>
      </c>
      <c r="AF62" s="18"/>
      <c r="AG62" s="18"/>
      <c r="AH62" s="18"/>
      <c r="AI62" s="18"/>
      <c r="AJ62" s="18"/>
      <c r="AK62" s="3">
        <f t="shared" si="2"/>
        <v>0</v>
      </c>
      <c r="AL62" s="18"/>
      <c r="AM62" s="18"/>
      <c r="AN62" s="18"/>
      <c r="AO62" s="18"/>
      <c r="AP62" s="18"/>
      <c r="AQ62" s="18"/>
      <c r="AR62" s="19"/>
      <c r="AS62" s="2">
        <f t="shared" si="3"/>
        <v>60</v>
      </c>
      <c r="AT62" s="3">
        <f t="shared" si="4"/>
        <v>24</v>
      </c>
      <c r="AU62" s="18"/>
      <c r="AV62" s="18"/>
      <c r="AW62" s="29"/>
    </row>
    <row r="63" spans="1:49" ht="20.149999999999999" customHeight="1">
      <c r="A63" s="16">
        <v>50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3">
        <f t="shared" si="0"/>
        <v>60</v>
      </c>
      <c r="Z63" s="18"/>
      <c r="AA63" s="18"/>
      <c r="AB63" s="18"/>
      <c r="AC63" s="18"/>
      <c r="AD63" s="18"/>
      <c r="AE63" s="3">
        <f t="shared" si="1"/>
        <v>0</v>
      </c>
      <c r="AF63" s="18"/>
      <c r="AG63" s="18"/>
      <c r="AH63" s="18"/>
      <c r="AI63" s="18"/>
      <c r="AJ63" s="18"/>
      <c r="AK63" s="3">
        <f t="shared" si="2"/>
        <v>0</v>
      </c>
      <c r="AL63" s="18"/>
      <c r="AM63" s="18"/>
      <c r="AN63" s="18"/>
      <c r="AO63" s="18"/>
      <c r="AP63" s="18"/>
      <c r="AQ63" s="18"/>
      <c r="AR63" s="19"/>
      <c r="AS63" s="2">
        <f t="shared" si="3"/>
        <v>60</v>
      </c>
      <c r="AT63" s="3">
        <f t="shared" si="4"/>
        <v>24</v>
      </c>
      <c r="AU63" s="18"/>
      <c r="AV63" s="18"/>
      <c r="AW63" s="29"/>
    </row>
    <row r="64" spans="1:49" ht="19" customHeight="1">
      <c r="A64" s="16">
        <v>51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3">
        <f t="shared" si="0"/>
        <v>60</v>
      </c>
      <c r="Z64" s="18"/>
      <c r="AA64" s="18"/>
      <c r="AB64" s="18"/>
      <c r="AC64" s="18"/>
      <c r="AD64" s="18"/>
      <c r="AE64" s="3">
        <f t="shared" si="1"/>
        <v>0</v>
      </c>
      <c r="AF64" s="18"/>
      <c r="AG64" s="18"/>
      <c r="AH64" s="18"/>
      <c r="AI64" s="18"/>
      <c r="AJ64" s="18"/>
      <c r="AK64" s="3">
        <f t="shared" si="2"/>
        <v>0</v>
      </c>
      <c r="AL64" s="18"/>
      <c r="AM64" s="18"/>
      <c r="AN64" s="18"/>
      <c r="AO64" s="18"/>
      <c r="AP64" s="18"/>
      <c r="AQ64" s="18"/>
      <c r="AR64" s="19"/>
      <c r="AS64" s="2">
        <f t="shared" si="3"/>
        <v>60</v>
      </c>
      <c r="AT64" s="3">
        <f t="shared" si="4"/>
        <v>24</v>
      </c>
      <c r="AU64" s="18"/>
      <c r="AV64" s="18"/>
      <c r="AW64" s="29"/>
    </row>
    <row r="65" spans="1:49" ht="19" customHeight="1">
      <c r="A65" s="16">
        <v>52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3">
        <f t="shared" si="0"/>
        <v>60</v>
      </c>
      <c r="Z65" s="18"/>
      <c r="AA65" s="18"/>
      <c r="AB65" s="18"/>
      <c r="AC65" s="18"/>
      <c r="AD65" s="18"/>
      <c r="AE65" s="3">
        <f t="shared" si="1"/>
        <v>0</v>
      </c>
      <c r="AF65" s="18"/>
      <c r="AG65" s="18"/>
      <c r="AH65" s="18"/>
      <c r="AI65" s="18"/>
      <c r="AJ65" s="18"/>
      <c r="AK65" s="3">
        <f t="shared" si="2"/>
        <v>0</v>
      </c>
      <c r="AL65" s="18"/>
      <c r="AM65" s="18"/>
      <c r="AN65" s="18"/>
      <c r="AO65" s="18"/>
      <c r="AP65" s="18"/>
      <c r="AQ65" s="18"/>
      <c r="AR65" s="19"/>
      <c r="AS65" s="2">
        <f t="shared" si="3"/>
        <v>60</v>
      </c>
      <c r="AT65" s="3">
        <f t="shared" si="4"/>
        <v>24</v>
      </c>
      <c r="AU65" s="18"/>
      <c r="AV65" s="18"/>
      <c r="AW65" s="29"/>
    </row>
    <row r="66" spans="1:49" ht="19" customHeight="1">
      <c r="A66" s="16">
        <v>53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3">
        <f t="shared" si="0"/>
        <v>60</v>
      </c>
      <c r="Z66" s="18"/>
      <c r="AA66" s="18"/>
      <c r="AB66" s="18"/>
      <c r="AC66" s="18"/>
      <c r="AD66" s="18"/>
      <c r="AE66" s="3">
        <f t="shared" si="1"/>
        <v>0</v>
      </c>
      <c r="AF66" s="18"/>
      <c r="AG66" s="18"/>
      <c r="AH66" s="18"/>
      <c r="AI66" s="18"/>
      <c r="AJ66" s="18"/>
      <c r="AK66" s="3">
        <f t="shared" si="2"/>
        <v>0</v>
      </c>
      <c r="AL66" s="18"/>
      <c r="AM66" s="18"/>
      <c r="AN66" s="18"/>
      <c r="AO66" s="18"/>
      <c r="AP66" s="18"/>
      <c r="AQ66" s="18"/>
      <c r="AR66" s="19"/>
      <c r="AS66" s="2">
        <f t="shared" si="3"/>
        <v>60</v>
      </c>
      <c r="AT66" s="3">
        <f t="shared" si="4"/>
        <v>24</v>
      </c>
      <c r="AU66" s="18"/>
      <c r="AV66" s="18"/>
      <c r="AW66" s="29"/>
    </row>
    <row r="67" spans="1:49" ht="19" customHeight="1">
      <c r="A67" s="16">
        <v>54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3">
        <f t="shared" si="0"/>
        <v>60</v>
      </c>
      <c r="Z67" s="18"/>
      <c r="AA67" s="18"/>
      <c r="AB67" s="18"/>
      <c r="AC67" s="18"/>
      <c r="AD67" s="18"/>
      <c r="AE67" s="3">
        <f t="shared" si="1"/>
        <v>0</v>
      </c>
      <c r="AF67" s="18"/>
      <c r="AG67" s="18"/>
      <c r="AH67" s="18"/>
      <c r="AI67" s="18"/>
      <c r="AJ67" s="18"/>
      <c r="AK67" s="3">
        <f t="shared" si="2"/>
        <v>0</v>
      </c>
      <c r="AL67" s="18"/>
      <c r="AM67" s="18"/>
      <c r="AN67" s="18"/>
      <c r="AO67" s="18"/>
      <c r="AP67" s="18"/>
      <c r="AQ67" s="18"/>
      <c r="AR67" s="19"/>
      <c r="AS67" s="2">
        <f t="shared" si="3"/>
        <v>60</v>
      </c>
      <c r="AT67" s="3">
        <f t="shared" si="4"/>
        <v>24</v>
      </c>
      <c r="AU67" s="18"/>
      <c r="AV67" s="18"/>
      <c r="AW67" s="29"/>
    </row>
    <row r="68" spans="1:49" ht="19" customHeight="1">
      <c r="A68" s="16">
        <v>55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3">
        <f t="shared" si="0"/>
        <v>60</v>
      </c>
      <c r="Z68" s="18"/>
      <c r="AA68" s="18"/>
      <c r="AB68" s="18"/>
      <c r="AC68" s="18"/>
      <c r="AD68" s="18"/>
      <c r="AE68" s="3">
        <f t="shared" si="1"/>
        <v>0</v>
      </c>
      <c r="AF68" s="18"/>
      <c r="AG68" s="18"/>
      <c r="AH68" s="18"/>
      <c r="AI68" s="18"/>
      <c r="AJ68" s="18"/>
      <c r="AK68" s="3">
        <f t="shared" si="2"/>
        <v>0</v>
      </c>
      <c r="AL68" s="18"/>
      <c r="AM68" s="18"/>
      <c r="AN68" s="18"/>
      <c r="AO68" s="18"/>
      <c r="AP68" s="18"/>
      <c r="AQ68" s="18"/>
      <c r="AR68" s="19"/>
      <c r="AS68" s="2">
        <f t="shared" si="3"/>
        <v>60</v>
      </c>
      <c r="AT68" s="3">
        <f t="shared" si="4"/>
        <v>24</v>
      </c>
      <c r="AU68" s="18"/>
      <c r="AV68" s="18"/>
      <c r="AW68" s="29"/>
    </row>
    <row r="69" spans="1:49" ht="19" customHeight="1">
      <c r="A69" s="16">
        <v>56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3">
        <f t="shared" si="0"/>
        <v>60</v>
      </c>
      <c r="Z69" s="18"/>
      <c r="AA69" s="18"/>
      <c r="AB69" s="18"/>
      <c r="AC69" s="18"/>
      <c r="AD69" s="18"/>
      <c r="AE69" s="3">
        <f t="shared" si="1"/>
        <v>0</v>
      </c>
      <c r="AF69" s="18"/>
      <c r="AG69" s="18"/>
      <c r="AH69" s="18"/>
      <c r="AI69" s="18"/>
      <c r="AJ69" s="18"/>
      <c r="AK69" s="3">
        <f t="shared" si="2"/>
        <v>0</v>
      </c>
      <c r="AL69" s="18"/>
      <c r="AM69" s="18"/>
      <c r="AN69" s="18"/>
      <c r="AO69" s="18"/>
      <c r="AP69" s="18"/>
      <c r="AQ69" s="18"/>
      <c r="AR69" s="19"/>
      <c r="AS69" s="2">
        <f t="shared" si="3"/>
        <v>60</v>
      </c>
      <c r="AT69" s="3">
        <f t="shared" si="4"/>
        <v>24</v>
      </c>
      <c r="AU69" s="18"/>
      <c r="AV69" s="18"/>
      <c r="AW69" s="29"/>
    </row>
    <row r="70" spans="1:49" ht="19" customHeight="1">
      <c r="A70" s="16">
        <v>57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3">
        <f t="shared" si="0"/>
        <v>60</v>
      </c>
      <c r="Z70" s="18"/>
      <c r="AA70" s="18"/>
      <c r="AB70" s="18"/>
      <c r="AC70" s="18"/>
      <c r="AD70" s="18"/>
      <c r="AE70" s="3">
        <f t="shared" si="1"/>
        <v>0</v>
      </c>
      <c r="AF70" s="18"/>
      <c r="AG70" s="18"/>
      <c r="AH70" s="18"/>
      <c r="AI70" s="18"/>
      <c r="AJ70" s="18"/>
      <c r="AK70" s="3">
        <f t="shared" si="2"/>
        <v>0</v>
      </c>
      <c r="AL70" s="18"/>
      <c r="AM70" s="18"/>
      <c r="AN70" s="18"/>
      <c r="AO70" s="18"/>
      <c r="AP70" s="18"/>
      <c r="AQ70" s="18"/>
      <c r="AR70" s="19"/>
      <c r="AS70" s="2">
        <f t="shared" si="3"/>
        <v>60</v>
      </c>
      <c r="AT70" s="3">
        <f t="shared" si="4"/>
        <v>24</v>
      </c>
      <c r="AU70" s="18"/>
      <c r="AV70" s="18"/>
      <c r="AW70" s="29"/>
    </row>
    <row r="71" spans="1:49" ht="19" customHeight="1">
      <c r="A71" s="16">
        <v>58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3">
        <f t="shared" si="0"/>
        <v>60</v>
      </c>
      <c r="Z71" s="18"/>
      <c r="AA71" s="18"/>
      <c r="AB71" s="18"/>
      <c r="AC71" s="18"/>
      <c r="AD71" s="18"/>
      <c r="AE71" s="3">
        <f t="shared" si="1"/>
        <v>0</v>
      </c>
      <c r="AF71" s="18"/>
      <c r="AG71" s="18"/>
      <c r="AH71" s="18"/>
      <c r="AI71" s="18"/>
      <c r="AJ71" s="18"/>
      <c r="AK71" s="3">
        <f t="shared" si="2"/>
        <v>0</v>
      </c>
      <c r="AL71" s="18"/>
      <c r="AM71" s="18"/>
      <c r="AN71" s="18"/>
      <c r="AO71" s="18"/>
      <c r="AP71" s="18"/>
      <c r="AQ71" s="18"/>
      <c r="AR71" s="19"/>
      <c r="AS71" s="2">
        <f t="shared" si="3"/>
        <v>60</v>
      </c>
      <c r="AT71" s="3">
        <f t="shared" si="4"/>
        <v>24</v>
      </c>
      <c r="AU71" s="18"/>
      <c r="AV71" s="18"/>
      <c r="AW71" s="29"/>
    </row>
    <row r="72" spans="1:49" ht="19" customHeight="1">
      <c r="A72" s="16">
        <v>59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3">
        <f t="shared" si="0"/>
        <v>60</v>
      </c>
      <c r="Z72" s="18"/>
      <c r="AA72" s="18"/>
      <c r="AB72" s="18"/>
      <c r="AC72" s="18"/>
      <c r="AD72" s="18"/>
      <c r="AE72" s="3">
        <f t="shared" si="1"/>
        <v>0</v>
      </c>
      <c r="AF72" s="18"/>
      <c r="AG72" s="18"/>
      <c r="AH72" s="18"/>
      <c r="AI72" s="18"/>
      <c r="AJ72" s="18"/>
      <c r="AK72" s="3">
        <f t="shared" si="2"/>
        <v>0</v>
      </c>
      <c r="AL72" s="18"/>
      <c r="AM72" s="18"/>
      <c r="AN72" s="18"/>
      <c r="AO72" s="18"/>
      <c r="AP72" s="18"/>
      <c r="AQ72" s="18"/>
      <c r="AR72" s="19"/>
      <c r="AS72" s="2">
        <f t="shared" si="3"/>
        <v>60</v>
      </c>
      <c r="AT72" s="3">
        <f t="shared" si="4"/>
        <v>24</v>
      </c>
      <c r="AU72" s="18"/>
      <c r="AV72" s="18"/>
      <c r="AW72" s="29"/>
    </row>
    <row r="73" spans="1:49" ht="19" customHeight="1">
      <c r="A73" s="16">
        <v>60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3">
        <f t="shared" si="0"/>
        <v>60</v>
      </c>
      <c r="Z73" s="18"/>
      <c r="AA73" s="18"/>
      <c r="AB73" s="18"/>
      <c r="AC73" s="18"/>
      <c r="AD73" s="18"/>
      <c r="AE73" s="3">
        <f t="shared" si="1"/>
        <v>0</v>
      </c>
      <c r="AF73" s="18"/>
      <c r="AG73" s="18"/>
      <c r="AH73" s="18"/>
      <c r="AI73" s="18"/>
      <c r="AJ73" s="18"/>
      <c r="AK73" s="3">
        <f t="shared" si="2"/>
        <v>0</v>
      </c>
      <c r="AL73" s="18"/>
      <c r="AM73" s="18"/>
      <c r="AN73" s="18"/>
      <c r="AO73" s="18"/>
      <c r="AP73" s="18"/>
      <c r="AQ73" s="18"/>
      <c r="AR73" s="19"/>
      <c r="AS73" s="2">
        <f t="shared" si="3"/>
        <v>60</v>
      </c>
      <c r="AT73" s="3">
        <f t="shared" si="4"/>
        <v>24</v>
      </c>
      <c r="AU73" s="18"/>
      <c r="AV73" s="18"/>
      <c r="AW73" s="29"/>
    </row>
    <row r="74" spans="1:49" ht="27" customHeight="1">
      <c r="A74" s="33" t="s">
        <v>97</v>
      </c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</row>
    <row r="77" spans="1:49">
      <c r="V77" s="27"/>
    </row>
  </sheetData>
  <sortState xmlns:xlrd2="http://schemas.microsoft.com/office/spreadsheetml/2017/richdata2" ref="B14:AT52">
    <sortCondition descending="1" ref="AT14:AT52"/>
  </sortState>
  <mergeCells count="61">
    <mergeCell ref="A1:AW1"/>
    <mergeCell ref="A2:AW2"/>
    <mergeCell ref="A3:C3"/>
    <mergeCell ref="D3:Y3"/>
    <mergeCell ref="Z3:AE3"/>
    <mergeCell ref="AF3:AK3"/>
    <mergeCell ref="AL3:AS3"/>
    <mergeCell ref="AT3:AT12"/>
    <mergeCell ref="AU3:AU12"/>
    <mergeCell ref="AV3:AV12"/>
    <mergeCell ref="AW3:AW12"/>
    <mergeCell ref="A4:C5"/>
    <mergeCell ref="D4:J4"/>
    <mergeCell ref="K4:X4"/>
    <mergeCell ref="Y4:Y12"/>
    <mergeCell ref="Z4:AC4"/>
    <mergeCell ref="AE4:AE12"/>
    <mergeCell ref="AF4:AI4"/>
    <mergeCell ref="AK4:AK12"/>
    <mergeCell ref="AL4:AR4"/>
    <mergeCell ref="R5:R12"/>
    <mergeCell ref="AD5:AD12"/>
    <mergeCell ref="AF5:AF12"/>
    <mergeCell ref="S5:S12"/>
    <mergeCell ref="T5:T12"/>
    <mergeCell ref="U5:U12"/>
    <mergeCell ref="V5:V12"/>
    <mergeCell ref="W5:W12"/>
    <mergeCell ref="X5:X12"/>
    <mergeCell ref="AS4:AS12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AC5:AC12"/>
    <mergeCell ref="A74:AW74"/>
    <mergeCell ref="AN5:AN12"/>
    <mergeCell ref="AO5:AO12"/>
    <mergeCell ref="AP5:AP12"/>
    <mergeCell ref="AQ5:AQ12"/>
    <mergeCell ref="AR5:AR12"/>
    <mergeCell ref="A6:C11"/>
    <mergeCell ref="AG5:AG12"/>
    <mergeCell ref="AH5:AH12"/>
    <mergeCell ref="AI5:AI12"/>
    <mergeCell ref="AJ5:AJ12"/>
    <mergeCell ref="AL5:AL12"/>
    <mergeCell ref="AM5:AM12"/>
    <mergeCell ref="Z5:Z12"/>
    <mergeCell ref="AA5:AA12"/>
    <mergeCell ref="AB5:AB1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李田雨</dc:creator>
  <cp:lastModifiedBy>8619855866162</cp:lastModifiedBy>
  <dcterms:created xsi:type="dcterms:W3CDTF">2015-06-05T18:19:34Z</dcterms:created>
  <dcterms:modified xsi:type="dcterms:W3CDTF">2025-10-14T04:23:14Z</dcterms:modified>
</cp:coreProperties>
</file>